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3040" windowHeight="9390" activeTab="1"/>
  </bookViews>
  <sheets>
    <sheet name="生物技术" sheetId="1" r:id="rId1"/>
    <sheet name="生物工程" sheetId="2" r:id="rId2"/>
    <sheet name="生物师范" sheetId="3" r:id="rId3"/>
    <sheet name="海洋技术" sheetId="4" r:id="rId4"/>
  </sheets>
  <definedNames>
    <definedName name="_xlnm.Print_Area" localSheetId="3">'海洋技术'!$A$1:$O$33</definedName>
    <definedName name="_xlnm.Print_Area" localSheetId="1">'生物工程'!$A$1:$O$72</definedName>
    <definedName name="_xlnm.Print_Area" localSheetId="0">'生物技术'!$A$1:$O$82</definedName>
    <definedName name="_xlnm.Print_Area" localSheetId="2">'生物师范'!$A$1:$O$58</definedName>
    <definedName name="_xlnm.Print_Titles" localSheetId="3">'海洋技术'!$3:$3</definedName>
    <definedName name="_xlnm.Print_Titles" localSheetId="1">'生物工程'!$3:$3</definedName>
    <definedName name="_xlnm.Print_Titles" localSheetId="0">'生物技术'!$3:$3</definedName>
    <definedName name="_xlnm.Print_Titles" localSheetId="2">'生物师范'!$3:$3</definedName>
  </definedNames>
  <calcPr fullCalcOnLoad="1"/>
</workbook>
</file>

<file path=xl/sharedStrings.xml><?xml version="1.0" encoding="utf-8"?>
<sst xmlns="http://schemas.openxmlformats.org/spreadsheetml/2006/main" count="763" uniqueCount="249">
  <si>
    <t xml:space="preserve">学院盖章：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</si>
  <si>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</si>
  <si>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</si>
  <si>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</si>
  <si>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姓名</t>
  </si>
  <si>
    <t>学号</t>
  </si>
  <si>
    <t>是否申请推免研究生</t>
  </si>
  <si>
    <t>第一学年
综合测评分</t>
  </si>
  <si>
    <t>第二学年
综合测评分</t>
  </si>
  <si>
    <t>第三学年
综合测评分</t>
  </si>
  <si>
    <t>第四学年
综合测评分</t>
  </si>
  <si>
    <t>总综合
测评分</t>
  </si>
  <si>
    <t>总综合测
评分排名</t>
  </si>
  <si>
    <t>总综合测评分
排名百分比</t>
  </si>
  <si>
    <t>总综合测评分
排名是否位于
专业年级前1/3</t>
  </si>
  <si>
    <t>签名</t>
  </si>
  <si>
    <t>是</t>
  </si>
  <si>
    <t>公示网页链接：</t>
  </si>
  <si>
    <t>填表说明：</t>
  </si>
  <si>
    <t>1.专业年级人数为该专业年级参加学生素质综合测评的学生数。</t>
  </si>
  <si>
    <t>2.表中须填写申请人所在专业年级全部学生的综合测评成绩。</t>
  </si>
  <si>
    <t>3.总综合测评分=第一学年综合测评分+第二学年综合测评分+第三学年综合测评分+第四学年综合测评分</t>
  </si>
  <si>
    <t xml:space="preserve">4.总综合测评分排名百分比=（总综合测评分排名/专业年级人数)*100%
</t>
  </si>
  <si>
    <t>5.公示网页链接请贴在表格末尾。</t>
  </si>
  <si>
    <t>海洋技术17</t>
  </si>
  <si>
    <t>张晓倩</t>
  </si>
  <si>
    <t>高海优</t>
  </si>
  <si>
    <t>史文文</t>
  </si>
  <si>
    <t>白雪坤</t>
  </si>
  <si>
    <t>宋小霞</t>
  </si>
  <si>
    <t>张宇</t>
  </si>
  <si>
    <t>覃世爽</t>
  </si>
  <si>
    <t>薛磊</t>
  </si>
  <si>
    <t>李博文</t>
  </si>
  <si>
    <t>张雨杭</t>
  </si>
  <si>
    <t>刘锦燕</t>
  </si>
  <si>
    <t>郑达</t>
  </si>
  <si>
    <t>庞奥博</t>
  </si>
  <si>
    <t>叶文文</t>
  </si>
  <si>
    <t>刘冲</t>
  </si>
  <si>
    <t>覃庆华</t>
  </si>
  <si>
    <t>曾令杰</t>
  </si>
  <si>
    <t>覃福楷</t>
  </si>
  <si>
    <t>张元安</t>
  </si>
  <si>
    <t>舒艾梅</t>
  </si>
  <si>
    <t>孔凡昱</t>
  </si>
  <si>
    <t>陈思思</t>
  </si>
  <si>
    <t>方磊</t>
  </si>
  <si>
    <t>张玲玉</t>
  </si>
  <si>
    <t>否</t>
  </si>
  <si>
    <r>
      <t xml:space="preserve"> 生命科学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海洋技术 </t>
    </r>
    <r>
      <rPr>
        <b/>
        <sz val="16"/>
        <rFont val="宋体"/>
        <family val="0"/>
      </rPr>
      <t>专业年级推荐2021年免试攻读硕士学位研究生综合测评成绩排名表</t>
    </r>
  </si>
  <si>
    <t>生物科学（师范）17</t>
  </si>
  <si>
    <t>李玥</t>
  </si>
  <si>
    <t>周广秀</t>
  </si>
  <si>
    <t>王艺璇</t>
  </si>
  <si>
    <t>王磊</t>
  </si>
  <si>
    <t>雷霜雪</t>
  </si>
  <si>
    <t>曹慧娴</t>
  </si>
  <si>
    <t>潘常辉</t>
  </si>
  <si>
    <t>杨雯</t>
  </si>
  <si>
    <t>张婧怡</t>
  </si>
  <si>
    <t>余文佳</t>
  </si>
  <si>
    <t>马乾乾</t>
  </si>
  <si>
    <t>杜晚晴</t>
  </si>
  <si>
    <t>吴萌萌</t>
  </si>
  <si>
    <t>郑美玲</t>
  </si>
  <si>
    <t>丁悦</t>
  </si>
  <si>
    <t>周艳琳</t>
  </si>
  <si>
    <t>李楠欣</t>
  </si>
  <si>
    <t>侯小元</t>
  </si>
  <si>
    <t>王芊</t>
  </si>
  <si>
    <t>李学敏</t>
  </si>
  <si>
    <t>周文滔</t>
  </si>
  <si>
    <t>陈松健</t>
  </si>
  <si>
    <t>袁嘉莉</t>
  </si>
  <si>
    <t>唐闻骄</t>
  </si>
  <si>
    <t>庞银慧</t>
  </si>
  <si>
    <t>常梦圆</t>
  </si>
  <si>
    <t>李馨蕊</t>
  </si>
  <si>
    <t>杨帆</t>
  </si>
  <si>
    <t>徐婧</t>
  </si>
  <si>
    <t>朱桂荣</t>
  </si>
  <si>
    <t>方潇</t>
  </si>
  <si>
    <t>仇卉</t>
  </si>
  <si>
    <t>刘培培</t>
  </si>
  <si>
    <t>韩语嫣</t>
  </si>
  <si>
    <t>王秀莲</t>
  </si>
  <si>
    <t>龚晓霞</t>
  </si>
  <si>
    <t>赵莹</t>
  </si>
  <si>
    <t>赵李</t>
  </si>
  <si>
    <t>曾阳阳</t>
  </si>
  <si>
    <t>陈爽</t>
  </si>
  <si>
    <t>黄凌皎</t>
  </si>
  <si>
    <t>褚亚萍</t>
  </si>
  <si>
    <t>赵丽</t>
  </si>
  <si>
    <t>袁宝童</t>
  </si>
  <si>
    <t>龙羿辛</t>
  </si>
  <si>
    <t>袁文博</t>
  </si>
  <si>
    <t>李颖</t>
  </si>
  <si>
    <t>朱心慧</t>
  </si>
  <si>
    <t>王洁</t>
  </si>
  <si>
    <t>是</t>
  </si>
  <si>
    <t>否</t>
  </si>
  <si>
    <t>是</t>
  </si>
  <si>
    <r>
      <t xml:space="preserve"> 生命科学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生物师范 </t>
    </r>
    <r>
      <rPr>
        <b/>
        <sz val="16"/>
        <rFont val="宋体"/>
        <family val="0"/>
      </rPr>
      <t>专业年级推荐2021年免试攻读硕士学位研究生综合测评成绩排名表</t>
    </r>
  </si>
  <si>
    <t>生物工程17</t>
  </si>
  <si>
    <t>钟梅梅</t>
  </si>
  <si>
    <t>苏越</t>
  </si>
  <si>
    <t>魏硕</t>
  </si>
  <si>
    <t>马阳</t>
  </si>
  <si>
    <t>张卓君</t>
  </si>
  <si>
    <t>卞涛涛</t>
  </si>
  <si>
    <t>于梓璇</t>
  </si>
  <si>
    <t>蒋文杰</t>
  </si>
  <si>
    <t>张芝瑶</t>
  </si>
  <si>
    <t>田亚奇</t>
  </si>
  <si>
    <t>方威</t>
  </si>
  <si>
    <t>施引引</t>
  </si>
  <si>
    <t>荣彗冰</t>
  </si>
  <si>
    <t>臧成东</t>
  </si>
  <si>
    <t>李亚昊</t>
  </si>
  <si>
    <t>向莎莎</t>
  </si>
  <si>
    <t>刘旭</t>
  </si>
  <si>
    <t>郑天瑶</t>
  </si>
  <si>
    <t>夏郅炜</t>
  </si>
  <si>
    <t>梁雪娇</t>
  </si>
  <si>
    <t>孙婕</t>
  </si>
  <si>
    <t>丁浩</t>
  </si>
  <si>
    <t>王华峰</t>
  </si>
  <si>
    <t>张泽湘</t>
  </si>
  <si>
    <t>林国超</t>
  </si>
  <si>
    <t>曹晖</t>
  </si>
  <si>
    <t>乔运通</t>
  </si>
  <si>
    <t>李保洁</t>
  </si>
  <si>
    <t>李根灵</t>
  </si>
  <si>
    <t>孔令奇</t>
  </si>
  <si>
    <t>闻香</t>
  </si>
  <si>
    <t>王永丽</t>
  </si>
  <si>
    <t>张立军</t>
  </si>
  <si>
    <t>立豆豆</t>
  </si>
  <si>
    <t>陈旭东</t>
  </si>
  <si>
    <t>萧楚健</t>
  </si>
  <si>
    <t>钟庆威</t>
  </si>
  <si>
    <t>潘嘉艺</t>
  </si>
  <si>
    <t>吴悦玲</t>
  </si>
  <si>
    <t>梁美琪</t>
  </si>
  <si>
    <t>戴雨蓓</t>
  </si>
  <si>
    <t>沈茜</t>
  </si>
  <si>
    <t>王卉</t>
  </si>
  <si>
    <t>胡舜婕</t>
  </si>
  <si>
    <t>郑佳颖</t>
  </si>
  <si>
    <t>石玥</t>
  </si>
  <si>
    <t>郭浩圆</t>
  </si>
  <si>
    <t>江倩雯</t>
  </si>
  <si>
    <t>安洆锐</t>
  </si>
  <si>
    <t>付明杰</t>
  </si>
  <si>
    <t>钱雨康</t>
  </si>
  <si>
    <t>姚瑶</t>
  </si>
  <si>
    <t>李灿生</t>
  </si>
  <si>
    <t>袁潇洋</t>
  </si>
  <si>
    <t>杨建伟</t>
  </si>
  <si>
    <t>玉伟娜</t>
  </si>
  <si>
    <t>鲁雨婷</t>
  </si>
  <si>
    <t>饶家顺</t>
  </si>
  <si>
    <t>1609032059M</t>
  </si>
  <si>
    <t>尼曲</t>
  </si>
  <si>
    <t>曹耀丹</t>
  </si>
  <si>
    <t>杨龙</t>
  </si>
  <si>
    <t>宋楠</t>
  </si>
  <si>
    <t>程子健</t>
  </si>
  <si>
    <t>否</t>
  </si>
  <si>
    <t>是</t>
  </si>
  <si>
    <r>
      <t xml:space="preserve"> 生命科学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生物工程 </t>
    </r>
    <r>
      <rPr>
        <b/>
        <sz val="16"/>
        <rFont val="宋体"/>
        <family val="0"/>
      </rPr>
      <t>专业年级推荐2021年免试攻读硕士学位研究生综合测评成绩排名表</t>
    </r>
  </si>
  <si>
    <t>生物技术17</t>
  </si>
  <si>
    <t>姚波</t>
  </si>
  <si>
    <t>胡凯旋</t>
  </si>
  <si>
    <t>汤舒敏</t>
  </si>
  <si>
    <t>王议萍</t>
  </si>
  <si>
    <t>张艺菲</t>
  </si>
  <si>
    <t>张允姣</t>
  </si>
  <si>
    <t>王佳慧</t>
  </si>
  <si>
    <t>张青</t>
  </si>
  <si>
    <t>郭燕宁</t>
  </si>
  <si>
    <t>刘慧敏</t>
  </si>
  <si>
    <t>武艺笑</t>
  </si>
  <si>
    <t>高亮</t>
  </si>
  <si>
    <t>吕瑞</t>
  </si>
  <si>
    <t>李振江</t>
  </si>
  <si>
    <t>李腾</t>
  </si>
  <si>
    <t>陈珺</t>
  </si>
  <si>
    <t>吴若溪</t>
  </si>
  <si>
    <t>宋雪歌</t>
  </si>
  <si>
    <t>王海琳</t>
  </si>
  <si>
    <t>韩明慧</t>
  </si>
  <si>
    <t>王靖雯</t>
  </si>
  <si>
    <t>张迎东</t>
  </si>
  <si>
    <t>徐东</t>
  </si>
  <si>
    <t>于喜鹤</t>
  </si>
  <si>
    <t>王子阳</t>
  </si>
  <si>
    <t>刘同同</t>
  </si>
  <si>
    <t>陈卓</t>
  </si>
  <si>
    <t>沈锴</t>
  </si>
  <si>
    <t>高志海</t>
  </si>
  <si>
    <t>杨晓荣</t>
  </si>
  <si>
    <t>冯汶祥</t>
  </si>
  <si>
    <t>王雨露</t>
  </si>
  <si>
    <t>韩汉文</t>
  </si>
  <si>
    <t>孙国涛</t>
  </si>
  <si>
    <t>孙利康</t>
  </si>
  <si>
    <t>杨婉冰</t>
  </si>
  <si>
    <t>郝晓晴</t>
  </si>
  <si>
    <t>霍艳玲</t>
  </si>
  <si>
    <t>杨昕</t>
  </si>
  <si>
    <t>郭爽</t>
  </si>
  <si>
    <t>王逸</t>
  </si>
  <si>
    <t>王瑞</t>
  </si>
  <si>
    <t>普正慧</t>
  </si>
  <si>
    <t>李慧</t>
  </si>
  <si>
    <t>周海飞</t>
  </si>
  <si>
    <t>王海全</t>
  </si>
  <si>
    <t>张峰</t>
  </si>
  <si>
    <t>陈隆坤</t>
  </si>
  <si>
    <t>杨文豪</t>
  </si>
  <si>
    <t>陈瑶</t>
  </si>
  <si>
    <t>刘群山</t>
  </si>
  <si>
    <t>袁菲</t>
  </si>
  <si>
    <t>周威</t>
  </si>
  <si>
    <t>芦芮冰</t>
  </si>
  <si>
    <t>唐仕奇</t>
  </si>
  <si>
    <t>张芯蕊</t>
  </si>
  <si>
    <t>赵进元</t>
  </si>
  <si>
    <t>祁林峰</t>
  </si>
  <si>
    <t>谢刘宇</t>
  </si>
  <si>
    <t>孙宗滔</t>
  </si>
  <si>
    <t>奚子恒</t>
  </si>
  <si>
    <t>白嘉鹏</t>
  </si>
  <si>
    <t>吴志成</t>
  </si>
  <si>
    <t>任德荣</t>
  </si>
  <si>
    <t>麻云飞</t>
  </si>
  <si>
    <t>虞聪</t>
  </si>
  <si>
    <t>王颖</t>
  </si>
  <si>
    <t>吕永祥</t>
  </si>
  <si>
    <t>张威</t>
  </si>
  <si>
    <t>兰鑫宇</t>
  </si>
  <si>
    <t>蒋宇</t>
  </si>
  <si>
    <t>张济斌</t>
  </si>
  <si>
    <t>汤一舟</t>
  </si>
  <si>
    <t>是</t>
  </si>
  <si>
    <r>
      <t xml:space="preserve"> 生命科学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生物技术 </t>
    </r>
    <r>
      <rPr>
        <b/>
        <sz val="16"/>
        <rFont val="宋体"/>
        <family val="0"/>
      </rPr>
      <t>专业年级推荐2021年免试攻读硕士学位研究生综合测评成绩排名表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</si>
</sst>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"/>
    <numFmt numFmtId="182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6"/>
      <name val="宋体"/>
      <family val="0"/>
    </font>
    <font>
      <u val="single"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u val="single"/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0" fontId="29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>
      <alignment vertical="center"/>
    </xf>
    <xf numFmtId="10" fontId="0" fillId="0" borderId="0" xfId="0" applyNumberFormat="1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82" fontId="29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8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/>
    </xf>
    <xf numFmtId="2" fontId="2" fillId="19" borderId="9" xfId="0" applyNumberFormat="1" applyFont="1" applyFill="1" applyBorder="1" applyAlignment="1">
      <alignment horizontal="center" vertical="center"/>
    </xf>
    <xf numFmtId="182" fontId="29" fillId="19" borderId="10" xfId="0" applyNumberFormat="1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center" vertical="center"/>
    </xf>
    <xf numFmtId="10" fontId="29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8" fillId="19" borderId="10" xfId="0" applyFont="1" applyFill="1" applyBorder="1" applyAlignment="1">
      <alignment horizontal="center" vertical="center"/>
    </xf>
    <xf numFmtId="2" fontId="2" fillId="19" borderId="10" xfId="0" applyNumberFormat="1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2" fontId="2" fillId="19" borderId="11" xfId="0" applyNumberFormat="1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view="pageBreakPreview" zoomScale="90" zoomScaleSheetLayoutView="90" zoomScalePageLayoutView="0" workbookViewId="0" topLeftCell="A1">
      <selection activeCell="G9" sqref="G9:M9"/>
    </sheetView>
  </sheetViews>
  <sheetFormatPr defaultColWidth="9.00390625" defaultRowHeight="14.25"/>
  <cols>
    <col min="1" max="1" width="4.625" style="0" customWidth="1"/>
    <col min="2" max="2" width="11.875" style="0" customWidth="1"/>
    <col min="3" max="3" width="7.875" style="0" customWidth="1"/>
    <col min="4" max="4" width="12.00390625" style="0" customWidth="1"/>
    <col min="5" max="5" width="11.00390625" style="0" customWidth="1"/>
    <col min="6" max="6" width="7.75390625" style="0" customWidth="1"/>
    <col min="7" max="7" width="9.25390625" style="0" customWidth="1"/>
    <col min="8" max="10" width="10.00390625" style="0" customWidth="1"/>
    <col min="11" max="11" width="9.375" style="0" customWidth="1"/>
    <col min="12" max="12" width="7.50390625" style="0" customWidth="1"/>
    <col min="13" max="13" width="10.50390625" style="5" customWidth="1"/>
    <col min="14" max="14" width="11.375" style="6" customWidth="1"/>
  </cols>
  <sheetData>
    <row r="1" spans="1:14" ht="27" customHeight="1">
      <c r="A1" s="72" t="s">
        <v>248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s="1" customFormat="1" ht="37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1"/>
    </row>
    <row r="3" spans="1:15" s="2" customFormat="1" ht="44.25" customHeight="1">
      <c r="A3" s="8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11" t="s">
        <v>13</v>
      </c>
      <c r="N3" s="22" t="s">
        <v>14</v>
      </c>
      <c r="O3" s="8" t="s">
        <v>15</v>
      </c>
    </row>
    <row r="4" spans="1:15" s="2" customFormat="1" ht="13.5">
      <c r="A4" s="12">
        <v>1</v>
      </c>
      <c r="B4" s="43" t="s">
        <v>173</v>
      </c>
      <c r="C4" s="43">
        <v>73</v>
      </c>
      <c r="D4" s="43">
        <v>1709031034</v>
      </c>
      <c r="E4" s="43" t="s">
        <v>174</v>
      </c>
      <c r="F4" s="42"/>
      <c r="G4" s="45">
        <v>89.76</v>
      </c>
      <c r="H4" s="45">
        <v>90.58</v>
      </c>
      <c r="I4" s="45">
        <v>90.94</v>
      </c>
      <c r="J4" s="43"/>
      <c r="K4" s="41">
        <f>G4+H4+I4+J4</f>
        <v>271.28</v>
      </c>
      <c r="L4" s="23">
        <f aca="true" t="shared" si="0" ref="L4:L35">RANK(K4,K$1:K$65536,0)</f>
        <v>1</v>
      </c>
      <c r="M4" s="24">
        <f>L4/C4</f>
        <v>0.0136986301369863</v>
      </c>
      <c r="N4" s="47" t="s">
        <v>101</v>
      </c>
      <c r="O4" s="12"/>
    </row>
    <row r="5" spans="1:15" s="2" customFormat="1" ht="13.5">
      <c r="A5" s="12">
        <v>2</v>
      </c>
      <c r="B5" s="43" t="s">
        <v>173</v>
      </c>
      <c r="C5" s="50">
        <v>73</v>
      </c>
      <c r="D5" s="50">
        <v>1709011055</v>
      </c>
      <c r="E5" s="50" t="s">
        <v>175</v>
      </c>
      <c r="F5" s="51"/>
      <c r="G5" s="52">
        <v>88.5</v>
      </c>
      <c r="H5" s="52">
        <v>91.91</v>
      </c>
      <c r="I5" s="52">
        <v>89.55</v>
      </c>
      <c r="J5" s="50"/>
      <c r="K5" s="41">
        <f aca="true" t="shared" si="1" ref="K5:K68">G5+H5+I5+J5</f>
        <v>269.96</v>
      </c>
      <c r="L5" s="23">
        <f t="shared" si="0"/>
        <v>2</v>
      </c>
      <c r="M5" s="24">
        <f aca="true" t="shared" si="2" ref="M5:M68">L5/C5</f>
        <v>0.0273972602739726</v>
      </c>
      <c r="N5" s="47" t="s">
        <v>101</v>
      </c>
      <c r="O5" s="12"/>
    </row>
    <row r="6" spans="1:15" s="2" customFormat="1" ht="13.5">
      <c r="A6" s="12">
        <v>3</v>
      </c>
      <c r="B6" s="49" t="s">
        <v>173</v>
      </c>
      <c r="C6" s="10">
        <v>73</v>
      </c>
      <c r="D6" s="10">
        <v>1709031054</v>
      </c>
      <c r="E6" s="10" t="s">
        <v>176</v>
      </c>
      <c r="F6" s="54"/>
      <c r="G6" s="40">
        <v>90.88</v>
      </c>
      <c r="H6" s="40">
        <v>91.35</v>
      </c>
      <c r="I6" s="40">
        <v>85.54</v>
      </c>
      <c r="J6" s="10"/>
      <c r="K6" s="41">
        <f t="shared" si="1"/>
        <v>267.77</v>
      </c>
      <c r="L6" s="23">
        <f t="shared" si="0"/>
        <v>3</v>
      </c>
      <c r="M6" s="24">
        <f t="shared" si="2"/>
        <v>0.0410958904109589</v>
      </c>
      <c r="N6" s="47" t="s">
        <v>101</v>
      </c>
      <c r="O6" s="48"/>
    </row>
    <row r="7" spans="1:15" s="2" customFormat="1" ht="13.5">
      <c r="A7" s="12">
        <v>4</v>
      </c>
      <c r="B7" s="49" t="s">
        <v>173</v>
      </c>
      <c r="C7" s="10">
        <v>73</v>
      </c>
      <c r="D7" s="10">
        <v>1709011015</v>
      </c>
      <c r="E7" s="10" t="s">
        <v>177</v>
      </c>
      <c r="F7" s="44"/>
      <c r="G7" s="40">
        <v>88.78</v>
      </c>
      <c r="H7" s="40">
        <v>89.15</v>
      </c>
      <c r="I7" s="40">
        <v>88.62</v>
      </c>
      <c r="J7" s="10"/>
      <c r="K7" s="41">
        <f t="shared" si="1"/>
        <v>266.55</v>
      </c>
      <c r="L7" s="23">
        <f t="shared" si="0"/>
        <v>4</v>
      </c>
      <c r="M7" s="24">
        <f t="shared" si="2"/>
        <v>0.0547945205479452</v>
      </c>
      <c r="N7" s="47" t="s">
        <v>101</v>
      </c>
      <c r="O7" s="48"/>
    </row>
    <row r="8" spans="1:15" s="2" customFormat="1" ht="13.5">
      <c r="A8" s="12">
        <v>5</v>
      </c>
      <c r="B8" s="49" t="s">
        <v>173</v>
      </c>
      <c r="C8" s="10">
        <v>73</v>
      </c>
      <c r="D8" s="10">
        <v>1709011056</v>
      </c>
      <c r="E8" s="10" t="s">
        <v>178</v>
      </c>
      <c r="F8" s="54"/>
      <c r="G8" s="40">
        <v>87.79</v>
      </c>
      <c r="H8" s="40">
        <v>89.91</v>
      </c>
      <c r="I8" s="40">
        <v>87.42</v>
      </c>
      <c r="J8" s="10"/>
      <c r="K8" s="41">
        <f t="shared" si="1"/>
        <v>265.12</v>
      </c>
      <c r="L8" s="23">
        <f t="shared" si="0"/>
        <v>5</v>
      </c>
      <c r="M8" s="24">
        <f t="shared" si="2"/>
        <v>0.0684931506849315</v>
      </c>
      <c r="N8" s="47" t="s">
        <v>101</v>
      </c>
      <c r="O8" s="48"/>
    </row>
    <row r="9" spans="1:15" s="2" customFormat="1" ht="13.5">
      <c r="A9" s="12">
        <v>6</v>
      </c>
      <c r="B9" s="55" t="s">
        <v>173</v>
      </c>
      <c r="C9" s="56">
        <v>73</v>
      </c>
      <c r="D9" s="56">
        <v>1709011014</v>
      </c>
      <c r="E9" s="56" t="s">
        <v>179</v>
      </c>
      <c r="F9" s="57" t="s">
        <v>247</v>
      </c>
      <c r="G9" s="58">
        <v>85.4</v>
      </c>
      <c r="H9" s="58">
        <v>88.37</v>
      </c>
      <c r="I9" s="58">
        <v>89.35</v>
      </c>
      <c r="J9" s="56"/>
      <c r="K9" s="59">
        <f t="shared" si="1"/>
        <v>263.12</v>
      </c>
      <c r="L9" s="60">
        <f t="shared" si="0"/>
        <v>6</v>
      </c>
      <c r="M9" s="61">
        <f t="shared" si="2"/>
        <v>0.0821917808219178</v>
      </c>
      <c r="N9" s="62" t="s">
        <v>101</v>
      </c>
      <c r="O9" s="48"/>
    </row>
    <row r="10" spans="1:15" s="2" customFormat="1" ht="13.5">
      <c r="A10" s="12">
        <v>7</v>
      </c>
      <c r="B10" s="49" t="s">
        <v>173</v>
      </c>
      <c r="C10" s="10">
        <v>73</v>
      </c>
      <c r="D10" s="10">
        <v>1709011052</v>
      </c>
      <c r="E10" s="10" t="s">
        <v>180</v>
      </c>
      <c r="F10" s="44"/>
      <c r="G10" s="40">
        <v>88.75</v>
      </c>
      <c r="H10" s="40">
        <v>85.73</v>
      </c>
      <c r="I10" s="40">
        <v>88.56</v>
      </c>
      <c r="J10" s="10"/>
      <c r="K10" s="41">
        <f t="shared" si="1"/>
        <v>263.04</v>
      </c>
      <c r="L10" s="23">
        <f t="shared" si="0"/>
        <v>7</v>
      </c>
      <c r="M10" s="24">
        <f t="shared" si="2"/>
        <v>0.0958904109589041</v>
      </c>
      <c r="N10" s="47" t="s">
        <v>101</v>
      </c>
      <c r="O10" s="48"/>
    </row>
    <row r="11" spans="1:15" s="2" customFormat="1" ht="13.5">
      <c r="A11" s="12">
        <v>8</v>
      </c>
      <c r="B11" s="49" t="s">
        <v>173</v>
      </c>
      <c r="C11" s="10">
        <v>73</v>
      </c>
      <c r="D11" s="10">
        <v>1709011053</v>
      </c>
      <c r="E11" s="10" t="s">
        <v>181</v>
      </c>
      <c r="F11" s="44"/>
      <c r="G11" s="40">
        <v>86.47</v>
      </c>
      <c r="H11" s="40">
        <v>87.92</v>
      </c>
      <c r="I11" s="40">
        <v>88.5</v>
      </c>
      <c r="J11" s="10"/>
      <c r="K11" s="41">
        <f t="shared" si="1"/>
        <v>262.89</v>
      </c>
      <c r="L11" s="23">
        <f t="shared" si="0"/>
        <v>8</v>
      </c>
      <c r="M11" s="24">
        <f t="shared" si="2"/>
        <v>0.1095890410958904</v>
      </c>
      <c r="N11" s="47" t="s">
        <v>101</v>
      </c>
      <c r="O11" s="48"/>
    </row>
    <row r="12" spans="1:15" s="2" customFormat="1" ht="13.5">
      <c r="A12" s="12">
        <v>9</v>
      </c>
      <c r="B12" s="49" t="s">
        <v>173</v>
      </c>
      <c r="C12" s="10">
        <v>73</v>
      </c>
      <c r="D12" s="10">
        <v>1709011013</v>
      </c>
      <c r="E12" s="10" t="s">
        <v>182</v>
      </c>
      <c r="F12" s="44"/>
      <c r="G12" s="40">
        <v>86.6</v>
      </c>
      <c r="H12" s="40">
        <v>87.08</v>
      </c>
      <c r="I12" s="40">
        <v>89.18</v>
      </c>
      <c r="J12" s="10"/>
      <c r="K12" s="41">
        <f t="shared" si="1"/>
        <v>262.86</v>
      </c>
      <c r="L12" s="23">
        <f t="shared" si="0"/>
        <v>9</v>
      </c>
      <c r="M12" s="24">
        <f t="shared" si="2"/>
        <v>0.1232876712328767</v>
      </c>
      <c r="N12" s="47" t="s">
        <v>101</v>
      </c>
      <c r="O12" s="48"/>
    </row>
    <row r="13" spans="1:15" s="2" customFormat="1" ht="13.5">
      <c r="A13" s="12">
        <v>10</v>
      </c>
      <c r="B13" s="49" t="s">
        <v>173</v>
      </c>
      <c r="C13" s="10">
        <v>73</v>
      </c>
      <c r="D13" s="10">
        <v>1709011018</v>
      </c>
      <c r="E13" s="10" t="s">
        <v>183</v>
      </c>
      <c r="F13" s="44"/>
      <c r="G13" s="40">
        <v>86.51</v>
      </c>
      <c r="H13" s="40">
        <v>87.77</v>
      </c>
      <c r="I13" s="40">
        <v>88.22</v>
      </c>
      <c r="J13" s="10"/>
      <c r="K13" s="41">
        <f t="shared" si="1"/>
        <v>262.5</v>
      </c>
      <c r="L13" s="23">
        <f t="shared" si="0"/>
        <v>10</v>
      </c>
      <c r="M13" s="24">
        <f t="shared" si="2"/>
        <v>0.136986301369863</v>
      </c>
      <c r="N13" s="47" t="s">
        <v>101</v>
      </c>
      <c r="O13" s="48"/>
    </row>
    <row r="14" spans="1:15" s="2" customFormat="1" ht="13.5">
      <c r="A14" s="12">
        <v>11</v>
      </c>
      <c r="B14" s="49" t="s">
        <v>173</v>
      </c>
      <c r="C14" s="10">
        <v>73</v>
      </c>
      <c r="D14" s="10">
        <v>1709011057</v>
      </c>
      <c r="E14" s="10" t="s">
        <v>184</v>
      </c>
      <c r="F14" s="44"/>
      <c r="G14" s="40">
        <v>88.27</v>
      </c>
      <c r="H14" s="40">
        <v>86.51</v>
      </c>
      <c r="I14" s="40">
        <v>86.99</v>
      </c>
      <c r="J14" s="10"/>
      <c r="K14" s="41">
        <f t="shared" si="1"/>
        <v>261.77</v>
      </c>
      <c r="L14" s="23">
        <f t="shared" si="0"/>
        <v>11</v>
      </c>
      <c r="M14" s="24">
        <f t="shared" si="2"/>
        <v>0.1506849315068493</v>
      </c>
      <c r="N14" s="47" t="s">
        <v>101</v>
      </c>
      <c r="O14" s="48"/>
    </row>
    <row r="15" spans="1:15" s="2" customFormat="1" ht="13.5">
      <c r="A15" s="12">
        <v>12</v>
      </c>
      <c r="B15" s="49" t="s">
        <v>173</v>
      </c>
      <c r="C15" s="10">
        <v>73</v>
      </c>
      <c r="D15" s="10">
        <v>1709011040</v>
      </c>
      <c r="E15" s="10" t="s">
        <v>185</v>
      </c>
      <c r="F15" s="44"/>
      <c r="G15" s="40">
        <v>82.9</v>
      </c>
      <c r="H15" s="40">
        <v>88.72</v>
      </c>
      <c r="I15" s="40">
        <v>87.99</v>
      </c>
      <c r="J15" s="10"/>
      <c r="K15" s="41">
        <f t="shared" si="1"/>
        <v>259.61</v>
      </c>
      <c r="L15" s="23">
        <f t="shared" si="0"/>
        <v>12</v>
      </c>
      <c r="M15" s="24">
        <f t="shared" si="2"/>
        <v>0.1643835616438356</v>
      </c>
      <c r="N15" s="47" t="s">
        <v>101</v>
      </c>
      <c r="O15" s="48"/>
    </row>
    <row r="16" spans="1:15" s="2" customFormat="1" ht="13.5">
      <c r="A16" s="12">
        <v>13</v>
      </c>
      <c r="B16" s="49" t="s">
        <v>173</v>
      </c>
      <c r="C16" s="10">
        <v>73</v>
      </c>
      <c r="D16" s="10">
        <v>1709011005</v>
      </c>
      <c r="E16" s="10" t="s">
        <v>186</v>
      </c>
      <c r="F16" s="44"/>
      <c r="G16" s="40">
        <v>85.25</v>
      </c>
      <c r="H16" s="40">
        <v>86.98</v>
      </c>
      <c r="I16" s="40">
        <v>86.1</v>
      </c>
      <c r="J16" s="10"/>
      <c r="K16" s="41">
        <f t="shared" si="1"/>
        <v>258.33000000000004</v>
      </c>
      <c r="L16" s="23">
        <f t="shared" si="0"/>
        <v>13</v>
      </c>
      <c r="M16" s="24">
        <f t="shared" si="2"/>
        <v>0.1780821917808219</v>
      </c>
      <c r="N16" s="47" t="s">
        <v>101</v>
      </c>
      <c r="O16" s="48"/>
    </row>
    <row r="17" spans="1:15" s="2" customFormat="1" ht="13.5">
      <c r="A17" s="12">
        <v>14</v>
      </c>
      <c r="B17" s="49" t="s">
        <v>173</v>
      </c>
      <c r="C17" s="10">
        <v>73</v>
      </c>
      <c r="D17" s="10">
        <v>1709011073</v>
      </c>
      <c r="E17" s="10" t="s">
        <v>187</v>
      </c>
      <c r="F17" s="44"/>
      <c r="G17" s="40">
        <v>85.97</v>
      </c>
      <c r="H17" s="40">
        <v>85.47</v>
      </c>
      <c r="I17" s="40">
        <v>86.2</v>
      </c>
      <c r="J17" s="10"/>
      <c r="K17" s="41">
        <f t="shared" si="1"/>
        <v>257.64</v>
      </c>
      <c r="L17" s="23">
        <f t="shared" si="0"/>
        <v>14</v>
      </c>
      <c r="M17" s="24">
        <f t="shared" si="2"/>
        <v>0.1917808219178082</v>
      </c>
      <c r="N17" s="47" t="s">
        <v>101</v>
      </c>
      <c r="O17" s="48"/>
    </row>
    <row r="18" spans="1:15" s="2" customFormat="1" ht="13.5">
      <c r="A18" s="12">
        <v>15</v>
      </c>
      <c r="B18" s="49" t="s">
        <v>173</v>
      </c>
      <c r="C18" s="10">
        <v>73</v>
      </c>
      <c r="D18" s="10">
        <v>1709011004</v>
      </c>
      <c r="E18" s="10" t="s">
        <v>188</v>
      </c>
      <c r="F18" s="44"/>
      <c r="G18" s="40">
        <v>82.97</v>
      </c>
      <c r="H18" s="40">
        <v>85.59</v>
      </c>
      <c r="I18" s="40">
        <v>88.72</v>
      </c>
      <c r="J18" s="10"/>
      <c r="K18" s="41">
        <f t="shared" si="1"/>
        <v>257.28</v>
      </c>
      <c r="L18" s="23">
        <f t="shared" si="0"/>
        <v>15</v>
      </c>
      <c r="M18" s="24">
        <f t="shared" si="2"/>
        <v>0.2054794520547945</v>
      </c>
      <c r="N18" s="47" t="s">
        <v>101</v>
      </c>
      <c r="O18" s="48"/>
    </row>
    <row r="19" spans="1:15" s="2" customFormat="1" ht="13.5">
      <c r="A19" s="12">
        <v>16</v>
      </c>
      <c r="B19" s="49" t="s">
        <v>173</v>
      </c>
      <c r="C19" s="10">
        <v>73</v>
      </c>
      <c r="D19" s="10">
        <v>1709011045</v>
      </c>
      <c r="E19" s="10" t="s">
        <v>189</v>
      </c>
      <c r="F19" s="44"/>
      <c r="G19" s="40">
        <v>85.28</v>
      </c>
      <c r="H19" s="40">
        <v>85.38</v>
      </c>
      <c r="I19" s="40">
        <v>86.38</v>
      </c>
      <c r="J19" s="10"/>
      <c r="K19" s="41">
        <f t="shared" si="1"/>
        <v>257.03999999999996</v>
      </c>
      <c r="L19" s="23">
        <f t="shared" si="0"/>
        <v>16</v>
      </c>
      <c r="M19" s="24">
        <f t="shared" si="2"/>
        <v>0.2191780821917808</v>
      </c>
      <c r="N19" s="47" t="s">
        <v>101</v>
      </c>
      <c r="O19" s="48"/>
    </row>
    <row r="20" spans="1:15" s="2" customFormat="1" ht="13.5">
      <c r="A20" s="12">
        <v>17</v>
      </c>
      <c r="B20" s="49" t="s">
        <v>173</v>
      </c>
      <c r="C20" s="10">
        <v>73</v>
      </c>
      <c r="D20" s="10">
        <v>1709011006</v>
      </c>
      <c r="E20" s="10" t="s">
        <v>190</v>
      </c>
      <c r="F20" s="44"/>
      <c r="G20" s="40">
        <v>83.93</v>
      </c>
      <c r="H20" s="40">
        <v>86.47</v>
      </c>
      <c r="I20" s="40">
        <v>86.56</v>
      </c>
      <c r="J20" s="10"/>
      <c r="K20" s="41">
        <f t="shared" si="1"/>
        <v>256.96000000000004</v>
      </c>
      <c r="L20" s="23">
        <f t="shared" si="0"/>
        <v>17</v>
      </c>
      <c r="M20" s="24">
        <f t="shared" si="2"/>
        <v>0.2328767123287671</v>
      </c>
      <c r="N20" s="47" t="s">
        <v>101</v>
      </c>
      <c r="O20" s="48"/>
    </row>
    <row r="21" spans="1:15" s="2" customFormat="1" ht="13.5">
      <c r="A21" s="12">
        <v>18</v>
      </c>
      <c r="B21" s="49" t="s">
        <v>173</v>
      </c>
      <c r="C21" s="10">
        <v>73</v>
      </c>
      <c r="D21" s="10">
        <v>1709011044</v>
      </c>
      <c r="E21" s="10" t="s">
        <v>191</v>
      </c>
      <c r="F21" s="44"/>
      <c r="G21" s="40">
        <v>85.42</v>
      </c>
      <c r="H21" s="40">
        <v>84.09</v>
      </c>
      <c r="I21" s="40">
        <v>87.12</v>
      </c>
      <c r="J21" s="10"/>
      <c r="K21" s="41">
        <f t="shared" si="1"/>
        <v>256.63</v>
      </c>
      <c r="L21" s="23">
        <f t="shared" si="0"/>
        <v>18</v>
      </c>
      <c r="M21" s="24">
        <f t="shared" si="2"/>
        <v>0.2465753424657534</v>
      </c>
      <c r="N21" s="47" t="s">
        <v>101</v>
      </c>
      <c r="O21" s="48"/>
    </row>
    <row r="22" spans="1:15" s="2" customFormat="1" ht="13.5">
      <c r="A22" s="12">
        <v>19</v>
      </c>
      <c r="B22" s="49" t="s">
        <v>173</v>
      </c>
      <c r="C22" s="10">
        <v>73</v>
      </c>
      <c r="D22" s="10">
        <v>1709011051</v>
      </c>
      <c r="E22" s="10" t="s">
        <v>192</v>
      </c>
      <c r="F22" s="44"/>
      <c r="G22" s="40">
        <v>84.34</v>
      </c>
      <c r="H22" s="40">
        <v>85.3</v>
      </c>
      <c r="I22" s="40">
        <v>86.82</v>
      </c>
      <c r="J22" s="10"/>
      <c r="K22" s="41">
        <f t="shared" si="1"/>
        <v>256.46</v>
      </c>
      <c r="L22" s="23">
        <f t="shared" si="0"/>
        <v>19</v>
      </c>
      <c r="M22" s="24">
        <f t="shared" si="2"/>
        <v>0.2602739726027397</v>
      </c>
      <c r="N22" s="47" t="s">
        <v>101</v>
      </c>
      <c r="O22" s="48"/>
    </row>
    <row r="23" spans="1:15" s="2" customFormat="1" ht="13.5">
      <c r="A23" s="12">
        <v>20</v>
      </c>
      <c r="B23" s="49" t="s">
        <v>173</v>
      </c>
      <c r="C23" s="10">
        <v>73</v>
      </c>
      <c r="D23" s="10">
        <v>1709011049</v>
      </c>
      <c r="E23" s="10" t="s">
        <v>193</v>
      </c>
      <c r="F23" s="44"/>
      <c r="G23" s="40">
        <v>84.51</v>
      </c>
      <c r="H23" s="40">
        <v>83.28</v>
      </c>
      <c r="I23" s="40">
        <v>88.09</v>
      </c>
      <c r="J23" s="10"/>
      <c r="K23" s="41">
        <f t="shared" si="1"/>
        <v>255.88000000000002</v>
      </c>
      <c r="L23" s="23">
        <f t="shared" si="0"/>
        <v>20</v>
      </c>
      <c r="M23" s="24">
        <f t="shared" si="2"/>
        <v>0.273972602739726</v>
      </c>
      <c r="N23" s="47" t="s">
        <v>101</v>
      </c>
      <c r="O23" s="48"/>
    </row>
    <row r="24" spans="1:15" s="2" customFormat="1" ht="13.5">
      <c r="A24" s="12">
        <v>21</v>
      </c>
      <c r="B24" s="49" t="s">
        <v>173</v>
      </c>
      <c r="C24" s="10">
        <v>73</v>
      </c>
      <c r="D24" s="10">
        <v>1709011012</v>
      </c>
      <c r="E24" s="10" t="s">
        <v>194</v>
      </c>
      <c r="F24" s="44"/>
      <c r="G24" s="40">
        <v>86.21</v>
      </c>
      <c r="H24" s="40">
        <v>84.43</v>
      </c>
      <c r="I24" s="40">
        <v>84.78</v>
      </c>
      <c r="J24" s="10"/>
      <c r="K24" s="41">
        <f t="shared" si="1"/>
        <v>255.42</v>
      </c>
      <c r="L24" s="23">
        <f t="shared" si="0"/>
        <v>21</v>
      </c>
      <c r="M24" s="24">
        <f t="shared" si="2"/>
        <v>0.2876712328767123</v>
      </c>
      <c r="N24" s="47" t="s">
        <v>101</v>
      </c>
      <c r="O24" s="48"/>
    </row>
    <row r="25" spans="1:15" s="2" customFormat="1" ht="13.5">
      <c r="A25" s="12">
        <v>22</v>
      </c>
      <c r="B25" s="49" t="s">
        <v>173</v>
      </c>
      <c r="C25" s="10">
        <v>73</v>
      </c>
      <c r="D25" s="10">
        <v>1709011067</v>
      </c>
      <c r="E25" s="10" t="s">
        <v>195</v>
      </c>
      <c r="F25" s="44"/>
      <c r="G25" s="40">
        <v>84.74</v>
      </c>
      <c r="H25" s="40">
        <v>82.38</v>
      </c>
      <c r="I25" s="40">
        <v>87.85</v>
      </c>
      <c r="J25" s="10"/>
      <c r="K25" s="41">
        <f t="shared" si="1"/>
        <v>254.97</v>
      </c>
      <c r="L25" s="23">
        <f t="shared" si="0"/>
        <v>22</v>
      </c>
      <c r="M25" s="24">
        <f t="shared" si="2"/>
        <v>0.3013698630136986</v>
      </c>
      <c r="N25" s="47" t="s">
        <v>101</v>
      </c>
      <c r="O25" s="48"/>
    </row>
    <row r="26" spans="1:15" s="2" customFormat="1" ht="13.5">
      <c r="A26" s="12">
        <v>23</v>
      </c>
      <c r="B26" s="49" t="s">
        <v>173</v>
      </c>
      <c r="C26" s="10">
        <v>73</v>
      </c>
      <c r="D26" s="10">
        <v>1709011063</v>
      </c>
      <c r="E26" s="10" t="s">
        <v>196</v>
      </c>
      <c r="F26" s="54"/>
      <c r="G26" s="40">
        <v>82.43</v>
      </c>
      <c r="H26" s="40">
        <v>84.43</v>
      </c>
      <c r="I26" s="40">
        <v>88.05</v>
      </c>
      <c r="J26" s="10"/>
      <c r="K26" s="41">
        <f t="shared" si="1"/>
        <v>254.91000000000003</v>
      </c>
      <c r="L26" s="23">
        <f t="shared" si="0"/>
        <v>23</v>
      </c>
      <c r="M26" s="24">
        <f t="shared" si="2"/>
        <v>0.3150684931506849</v>
      </c>
      <c r="N26" s="47" t="s">
        <v>101</v>
      </c>
      <c r="O26" s="48"/>
    </row>
    <row r="27" spans="1:15" s="2" customFormat="1" ht="13.5">
      <c r="A27" s="12">
        <v>24</v>
      </c>
      <c r="B27" s="49" t="s">
        <v>173</v>
      </c>
      <c r="C27" s="10">
        <v>73</v>
      </c>
      <c r="D27" s="10">
        <v>1709011008</v>
      </c>
      <c r="E27" s="10" t="s">
        <v>197</v>
      </c>
      <c r="F27" s="54"/>
      <c r="G27" s="40">
        <v>82.41</v>
      </c>
      <c r="H27" s="40">
        <v>83.61</v>
      </c>
      <c r="I27" s="40">
        <v>86.86</v>
      </c>
      <c r="J27" s="10"/>
      <c r="K27" s="41">
        <f t="shared" si="1"/>
        <v>252.88</v>
      </c>
      <c r="L27" s="23">
        <f t="shared" si="0"/>
        <v>24</v>
      </c>
      <c r="M27" s="24">
        <f t="shared" si="2"/>
        <v>0.3287671232876712</v>
      </c>
      <c r="N27" s="47" t="s">
        <v>101</v>
      </c>
      <c r="O27" s="48"/>
    </row>
    <row r="28" spans="1:15" s="2" customFormat="1" ht="13.5">
      <c r="A28" s="12">
        <v>25</v>
      </c>
      <c r="B28" s="49" t="s">
        <v>173</v>
      </c>
      <c r="C28" s="10">
        <v>73</v>
      </c>
      <c r="D28" s="10">
        <v>1709031065</v>
      </c>
      <c r="E28" s="10" t="s">
        <v>198</v>
      </c>
      <c r="F28" s="44"/>
      <c r="G28" s="40">
        <v>80.37</v>
      </c>
      <c r="H28" s="40">
        <v>84.66</v>
      </c>
      <c r="I28" s="40">
        <v>87.66</v>
      </c>
      <c r="J28" s="10"/>
      <c r="K28" s="41">
        <f t="shared" si="1"/>
        <v>252.69</v>
      </c>
      <c r="L28" s="23">
        <f t="shared" si="0"/>
        <v>25</v>
      </c>
      <c r="M28" s="24">
        <f t="shared" si="2"/>
        <v>0.3424657534246575</v>
      </c>
      <c r="N28" s="53" t="s">
        <v>170</v>
      </c>
      <c r="O28" s="48"/>
    </row>
    <row r="29" spans="1:15" s="2" customFormat="1" ht="13.5">
      <c r="A29" s="12">
        <v>26</v>
      </c>
      <c r="B29" s="49" t="s">
        <v>173</v>
      </c>
      <c r="C29" s="10">
        <v>73</v>
      </c>
      <c r="D29" s="10">
        <v>1709011081</v>
      </c>
      <c r="E29" s="10" t="s">
        <v>199</v>
      </c>
      <c r="F29" s="44"/>
      <c r="G29" s="40">
        <v>82.48</v>
      </c>
      <c r="H29" s="40">
        <v>82.64</v>
      </c>
      <c r="I29" s="40">
        <v>87.08</v>
      </c>
      <c r="J29" s="10"/>
      <c r="K29" s="41">
        <f t="shared" si="1"/>
        <v>252.2</v>
      </c>
      <c r="L29" s="23">
        <f t="shared" si="0"/>
        <v>26</v>
      </c>
      <c r="M29" s="24">
        <f t="shared" si="2"/>
        <v>0.3561643835616438</v>
      </c>
      <c r="N29" s="53" t="s">
        <v>170</v>
      </c>
      <c r="O29" s="48"/>
    </row>
    <row r="30" spans="1:15" s="2" customFormat="1" ht="13.5">
      <c r="A30" s="12">
        <v>27</v>
      </c>
      <c r="B30" s="49" t="s">
        <v>173</v>
      </c>
      <c r="C30" s="10">
        <v>73</v>
      </c>
      <c r="D30" s="10">
        <v>1702051003</v>
      </c>
      <c r="E30" s="10" t="s">
        <v>200</v>
      </c>
      <c r="F30" s="54"/>
      <c r="G30" s="40">
        <v>83.37</v>
      </c>
      <c r="H30" s="40">
        <v>84.41</v>
      </c>
      <c r="I30" s="40">
        <v>83.09</v>
      </c>
      <c r="J30" s="10"/>
      <c r="K30" s="41">
        <f t="shared" si="1"/>
        <v>250.87</v>
      </c>
      <c r="L30" s="23">
        <f t="shared" si="0"/>
        <v>27</v>
      </c>
      <c r="M30" s="24">
        <f t="shared" si="2"/>
        <v>0.3698630136986301</v>
      </c>
      <c r="N30" s="53" t="s">
        <v>170</v>
      </c>
      <c r="O30" s="48"/>
    </row>
    <row r="31" spans="1:15" s="2" customFormat="1" ht="13.5">
      <c r="A31" s="12">
        <v>28</v>
      </c>
      <c r="B31" s="49" t="s">
        <v>173</v>
      </c>
      <c r="C31" s="10">
        <v>73</v>
      </c>
      <c r="D31" s="10">
        <v>1709011069</v>
      </c>
      <c r="E31" s="10" t="s">
        <v>201</v>
      </c>
      <c r="F31" s="44"/>
      <c r="G31" s="40">
        <v>81.96</v>
      </c>
      <c r="H31" s="40">
        <v>81.72</v>
      </c>
      <c r="I31" s="40">
        <v>86.99</v>
      </c>
      <c r="J31" s="10"/>
      <c r="K31" s="41">
        <f t="shared" si="1"/>
        <v>250.67000000000002</v>
      </c>
      <c r="L31" s="23">
        <f t="shared" si="0"/>
        <v>28</v>
      </c>
      <c r="M31" s="24">
        <f t="shared" si="2"/>
        <v>0.3835616438356164</v>
      </c>
      <c r="N31" s="53" t="s">
        <v>170</v>
      </c>
      <c r="O31" s="48"/>
    </row>
    <row r="32" spans="1:15" s="2" customFormat="1" ht="13.5">
      <c r="A32" s="12">
        <v>29</v>
      </c>
      <c r="B32" s="49" t="s">
        <v>173</v>
      </c>
      <c r="C32" s="10">
        <v>73</v>
      </c>
      <c r="D32" s="10">
        <v>1709011033</v>
      </c>
      <c r="E32" s="10" t="s">
        <v>202</v>
      </c>
      <c r="F32" s="54"/>
      <c r="G32" s="40">
        <v>83.8</v>
      </c>
      <c r="H32" s="40">
        <v>83.09</v>
      </c>
      <c r="I32" s="40">
        <v>83.73</v>
      </c>
      <c r="J32" s="10"/>
      <c r="K32" s="41">
        <f t="shared" si="1"/>
        <v>250.62</v>
      </c>
      <c r="L32" s="23">
        <f t="shared" si="0"/>
        <v>29</v>
      </c>
      <c r="M32" s="24">
        <f t="shared" si="2"/>
        <v>0.3972602739726027</v>
      </c>
      <c r="N32" s="53" t="s">
        <v>170</v>
      </c>
      <c r="O32" s="48"/>
    </row>
    <row r="33" spans="1:15" s="2" customFormat="1" ht="13.5">
      <c r="A33" s="12">
        <v>30</v>
      </c>
      <c r="B33" s="49" t="s">
        <v>173</v>
      </c>
      <c r="C33" s="10">
        <v>73</v>
      </c>
      <c r="D33" s="10">
        <v>1709011054</v>
      </c>
      <c r="E33" s="10" t="s">
        <v>203</v>
      </c>
      <c r="F33" s="44"/>
      <c r="G33" s="40">
        <v>86.89</v>
      </c>
      <c r="H33" s="40">
        <v>79.65</v>
      </c>
      <c r="I33" s="40">
        <v>83.49</v>
      </c>
      <c r="J33" s="10"/>
      <c r="K33" s="41">
        <f t="shared" si="1"/>
        <v>250.03000000000003</v>
      </c>
      <c r="L33" s="23">
        <f t="shared" si="0"/>
        <v>30</v>
      </c>
      <c r="M33" s="24">
        <f t="shared" si="2"/>
        <v>0.410958904109589</v>
      </c>
      <c r="N33" s="53" t="s">
        <v>170</v>
      </c>
      <c r="O33" s="48"/>
    </row>
    <row r="34" spans="1:15" s="2" customFormat="1" ht="13.5">
      <c r="A34" s="12">
        <v>31</v>
      </c>
      <c r="B34" s="49" t="s">
        <v>173</v>
      </c>
      <c r="C34" s="10">
        <v>73</v>
      </c>
      <c r="D34" s="10">
        <v>1709031035</v>
      </c>
      <c r="E34" s="10" t="s">
        <v>204</v>
      </c>
      <c r="F34" s="44"/>
      <c r="G34" s="40">
        <v>79.94</v>
      </c>
      <c r="H34" s="40">
        <v>83.55</v>
      </c>
      <c r="I34" s="40">
        <v>86.13</v>
      </c>
      <c r="J34" s="10"/>
      <c r="K34" s="41">
        <f t="shared" si="1"/>
        <v>249.62</v>
      </c>
      <c r="L34" s="23">
        <f t="shared" si="0"/>
        <v>31</v>
      </c>
      <c r="M34" s="24">
        <f t="shared" si="2"/>
        <v>0.4246575342465753</v>
      </c>
      <c r="N34" s="53" t="s">
        <v>170</v>
      </c>
      <c r="O34" s="48"/>
    </row>
    <row r="35" spans="1:15" s="2" customFormat="1" ht="13.5">
      <c r="A35" s="12">
        <v>32</v>
      </c>
      <c r="B35" s="49" t="s">
        <v>173</v>
      </c>
      <c r="C35" s="10">
        <v>73</v>
      </c>
      <c r="D35" s="10">
        <v>1709011001</v>
      </c>
      <c r="E35" s="10" t="s">
        <v>205</v>
      </c>
      <c r="F35" s="44"/>
      <c r="G35" s="40">
        <v>81.08</v>
      </c>
      <c r="H35" s="40">
        <v>81.91</v>
      </c>
      <c r="I35" s="40">
        <v>86.34</v>
      </c>
      <c r="J35" s="10"/>
      <c r="K35" s="41">
        <f t="shared" si="1"/>
        <v>249.33</v>
      </c>
      <c r="L35" s="23">
        <f t="shared" si="0"/>
        <v>32</v>
      </c>
      <c r="M35" s="24">
        <f t="shared" si="2"/>
        <v>0.4383561643835616</v>
      </c>
      <c r="N35" s="53" t="s">
        <v>170</v>
      </c>
      <c r="O35" s="48"/>
    </row>
    <row r="36" spans="1:15" s="2" customFormat="1" ht="13.5">
      <c r="A36" s="12">
        <v>33</v>
      </c>
      <c r="B36" s="49" t="s">
        <v>173</v>
      </c>
      <c r="C36" s="10">
        <v>73</v>
      </c>
      <c r="D36" s="10">
        <v>1709011028</v>
      </c>
      <c r="E36" s="10" t="s">
        <v>206</v>
      </c>
      <c r="F36" s="44"/>
      <c r="G36" s="40">
        <v>81.85</v>
      </c>
      <c r="H36" s="40">
        <v>82.83</v>
      </c>
      <c r="I36" s="40">
        <v>84.4</v>
      </c>
      <c r="J36" s="10"/>
      <c r="K36" s="41">
        <f t="shared" si="1"/>
        <v>249.08</v>
      </c>
      <c r="L36" s="23">
        <f aca="true" t="shared" si="3" ref="L36:L67">RANK(K36,K$1:K$65536,0)</f>
        <v>33</v>
      </c>
      <c r="M36" s="24">
        <f t="shared" si="2"/>
        <v>0.4520547945205479</v>
      </c>
      <c r="N36" s="53" t="s">
        <v>170</v>
      </c>
      <c r="O36" s="48"/>
    </row>
    <row r="37" spans="1:15" s="2" customFormat="1" ht="13.5">
      <c r="A37" s="12">
        <v>34</v>
      </c>
      <c r="B37" s="49" t="s">
        <v>173</v>
      </c>
      <c r="C37" s="10">
        <v>73</v>
      </c>
      <c r="D37" s="10">
        <v>1709011038</v>
      </c>
      <c r="E37" s="10" t="s">
        <v>207</v>
      </c>
      <c r="F37" s="44"/>
      <c r="G37" s="40">
        <v>81.23</v>
      </c>
      <c r="H37" s="40">
        <v>82.27</v>
      </c>
      <c r="I37" s="40">
        <v>85.41</v>
      </c>
      <c r="J37" s="10"/>
      <c r="K37" s="41">
        <f t="shared" si="1"/>
        <v>248.91</v>
      </c>
      <c r="L37" s="23">
        <f t="shared" si="3"/>
        <v>34</v>
      </c>
      <c r="M37" s="24">
        <f t="shared" si="2"/>
        <v>0.4657534246575342</v>
      </c>
      <c r="N37" s="53" t="s">
        <v>170</v>
      </c>
      <c r="O37" s="48"/>
    </row>
    <row r="38" spans="1:15" s="2" customFormat="1" ht="13.5">
      <c r="A38" s="12">
        <v>35</v>
      </c>
      <c r="B38" s="49" t="s">
        <v>173</v>
      </c>
      <c r="C38" s="10">
        <v>73</v>
      </c>
      <c r="D38" s="10">
        <v>1709011029</v>
      </c>
      <c r="E38" s="10" t="s">
        <v>208</v>
      </c>
      <c r="F38" s="44"/>
      <c r="G38" s="40">
        <v>80.39</v>
      </c>
      <c r="H38" s="40">
        <v>83.56</v>
      </c>
      <c r="I38" s="40">
        <v>83.49</v>
      </c>
      <c r="J38" s="10"/>
      <c r="K38" s="41">
        <f t="shared" si="1"/>
        <v>247.44</v>
      </c>
      <c r="L38" s="23">
        <f t="shared" si="3"/>
        <v>35</v>
      </c>
      <c r="M38" s="24">
        <f t="shared" si="2"/>
        <v>0.4794520547945205</v>
      </c>
      <c r="N38" s="53" t="s">
        <v>170</v>
      </c>
      <c r="O38" s="48"/>
    </row>
    <row r="39" spans="1:15" s="2" customFormat="1" ht="13.5">
      <c r="A39" s="12">
        <v>36</v>
      </c>
      <c r="B39" s="49" t="s">
        <v>173</v>
      </c>
      <c r="C39" s="10">
        <v>73</v>
      </c>
      <c r="D39" s="10">
        <v>1709011007</v>
      </c>
      <c r="E39" s="10" t="s">
        <v>209</v>
      </c>
      <c r="F39" s="44"/>
      <c r="G39" s="40">
        <v>79.1</v>
      </c>
      <c r="H39" s="40">
        <v>80.87</v>
      </c>
      <c r="I39" s="40">
        <v>86.94</v>
      </c>
      <c r="J39" s="10"/>
      <c r="K39" s="41">
        <f t="shared" si="1"/>
        <v>246.91</v>
      </c>
      <c r="L39" s="23">
        <f t="shared" si="3"/>
        <v>36</v>
      </c>
      <c r="M39" s="24">
        <f t="shared" si="2"/>
        <v>0.4931506849315068</v>
      </c>
      <c r="N39" s="53" t="s">
        <v>170</v>
      </c>
      <c r="O39" s="48"/>
    </row>
    <row r="40" spans="1:15" s="2" customFormat="1" ht="13.5">
      <c r="A40" s="12">
        <v>37</v>
      </c>
      <c r="B40" s="49" t="s">
        <v>173</v>
      </c>
      <c r="C40" s="10">
        <v>73</v>
      </c>
      <c r="D40" s="10">
        <v>1709011047</v>
      </c>
      <c r="E40" s="10" t="s">
        <v>210</v>
      </c>
      <c r="F40" s="54"/>
      <c r="G40" s="40">
        <v>79.57</v>
      </c>
      <c r="H40" s="40">
        <v>79.98</v>
      </c>
      <c r="I40" s="40">
        <v>86.63</v>
      </c>
      <c r="J40" s="10"/>
      <c r="K40" s="41">
        <f t="shared" si="1"/>
        <v>246.18</v>
      </c>
      <c r="L40" s="23">
        <f t="shared" si="3"/>
        <v>37</v>
      </c>
      <c r="M40" s="24">
        <f t="shared" si="2"/>
        <v>0.5068493150684932</v>
      </c>
      <c r="N40" s="53" t="s">
        <v>170</v>
      </c>
      <c r="O40" s="48"/>
    </row>
    <row r="41" spans="1:15" s="2" customFormat="1" ht="13.5">
      <c r="A41" s="12">
        <v>38</v>
      </c>
      <c r="B41" s="49" t="s">
        <v>173</v>
      </c>
      <c r="C41" s="10">
        <v>73</v>
      </c>
      <c r="D41" s="10">
        <v>1709011016</v>
      </c>
      <c r="E41" s="10" t="s">
        <v>211</v>
      </c>
      <c r="F41" s="44"/>
      <c r="G41" s="40">
        <v>82.24</v>
      </c>
      <c r="H41" s="40">
        <v>78.9</v>
      </c>
      <c r="I41" s="40">
        <v>84.58</v>
      </c>
      <c r="J41" s="10"/>
      <c r="K41" s="41">
        <f t="shared" si="1"/>
        <v>245.71999999999997</v>
      </c>
      <c r="L41" s="23">
        <f t="shared" si="3"/>
        <v>38</v>
      </c>
      <c r="M41" s="24">
        <f t="shared" si="2"/>
        <v>0.5205479452054794</v>
      </c>
      <c r="N41" s="53" t="s">
        <v>170</v>
      </c>
      <c r="O41" s="42"/>
    </row>
    <row r="42" spans="1:15" s="2" customFormat="1" ht="13.5">
      <c r="A42" s="12">
        <v>39</v>
      </c>
      <c r="B42" s="10" t="s">
        <v>173</v>
      </c>
      <c r="C42" s="14">
        <v>73</v>
      </c>
      <c r="D42" s="14">
        <v>1709011068</v>
      </c>
      <c r="E42" s="14" t="s">
        <v>212</v>
      </c>
      <c r="F42" s="36"/>
      <c r="G42" s="39">
        <v>77.9</v>
      </c>
      <c r="H42" s="39">
        <v>80.63</v>
      </c>
      <c r="I42" s="39">
        <v>87.09</v>
      </c>
      <c r="J42" s="14"/>
      <c r="K42" s="41">
        <f t="shared" si="1"/>
        <v>245.62</v>
      </c>
      <c r="L42" s="23">
        <f t="shared" si="3"/>
        <v>39</v>
      </c>
      <c r="M42" s="24">
        <f t="shared" si="2"/>
        <v>0.5342465753424658</v>
      </c>
      <c r="N42" s="53" t="s">
        <v>170</v>
      </c>
      <c r="O42" s="12"/>
    </row>
    <row r="43" spans="1:15" s="2" customFormat="1" ht="13.5">
      <c r="A43" s="12">
        <v>40</v>
      </c>
      <c r="B43" s="10" t="s">
        <v>173</v>
      </c>
      <c r="C43" s="10">
        <v>73</v>
      </c>
      <c r="D43" s="10">
        <v>1709011035</v>
      </c>
      <c r="E43" s="10" t="s">
        <v>213</v>
      </c>
      <c r="F43" s="42"/>
      <c r="G43" s="40">
        <v>81.17</v>
      </c>
      <c r="H43" s="40">
        <v>81.36</v>
      </c>
      <c r="I43" s="40">
        <v>83.04</v>
      </c>
      <c r="J43" s="10"/>
      <c r="K43" s="41">
        <f t="shared" si="1"/>
        <v>245.57</v>
      </c>
      <c r="L43" s="23">
        <f t="shared" si="3"/>
        <v>40</v>
      </c>
      <c r="M43" s="24">
        <f t="shared" si="2"/>
        <v>0.547945205479452</v>
      </c>
      <c r="N43" s="53" t="s">
        <v>170</v>
      </c>
      <c r="O43" s="12"/>
    </row>
    <row r="44" spans="1:15" s="2" customFormat="1" ht="13.5">
      <c r="A44" s="12">
        <v>41</v>
      </c>
      <c r="B44" s="10" t="s">
        <v>173</v>
      </c>
      <c r="C44" s="10">
        <v>73</v>
      </c>
      <c r="D44" s="10">
        <v>1709011010</v>
      </c>
      <c r="E44" s="10" t="s">
        <v>214</v>
      </c>
      <c r="F44" s="42"/>
      <c r="G44" s="40">
        <v>80.66</v>
      </c>
      <c r="H44" s="40">
        <v>77.88</v>
      </c>
      <c r="I44" s="40">
        <v>85.52</v>
      </c>
      <c r="J44" s="10"/>
      <c r="K44" s="41">
        <f t="shared" si="1"/>
        <v>244.06</v>
      </c>
      <c r="L44" s="23">
        <f t="shared" si="3"/>
        <v>41</v>
      </c>
      <c r="M44" s="24">
        <f t="shared" si="2"/>
        <v>0.5616438356164384</v>
      </c>
      <c r="N44" s="53" t="s">
        <v>170</v>
      </c>
      <c r="O44" s="12"/>
    </row>
    <row r="45" spans="1:15" s="2" customFormat="1" ht="13.5">
      <c r="A45" s="12">
        <v>42</v>
      </c>
      <c r="B45" s="10" t="s">
        <v>173</v>
      </c>
      <c r="C45" s="10">
        <v>73</v>
      </c>
      <c r="D45" s="10">
        <v>1709011048</v>
      </c>
      <c r="E45" s="10" t="s">
        <v>215</v>
      </c>
      <c r="F45" s="42"/>
      <c r="G45" s="40">
        <v>79.08</v>
      </c>
      <c r="H45" s="40">
        <v>80.95</v>
      </c>
      <c r="I45" s="40">
        <v>83.89</v>
      </c>
      <c r="J45" s="10"/>
      <c r="K45" s="41">
        <f t="shared" si="1"/>
        <v>243.92000000000002</v>
      </c>
      <c r="L45" s="23">
        <f t="shared" si="3"/>
        <v>42</v>
      </c>
      <c r="M45" s="24">
        <f t="shared" si="2"/>
        <v>0.5753424657534246</v>
      </c>
      <c r="N45" s="53" t="s">
        <v>170</v>
      </c>
      <c r="O45" s="12"/>
    </row>
    <row r="46" spans="1:15" s="2" customFormat="1" ht="13.5">
      <c r="A46" s="12">
        <v>43</v>
      </c>
      <c r="B46" s="10" t="s">
        <v>173</v>
      </c>
      <c r="C46" s="10">
        <v>73</v>
      </c>
      <c r="D46" s="10">
        <v>1709011002</v>
      </c>
      <c r="E46" s="10" t="s">
        <v>216</v>
      </c>
      <c r="F46" s="42"/>
      <c r="G46" s="40">
        <v>78.49</v>
      </c>
      <c r="H46" s="40">
        <v>81.62</v>
      </c>
      <c r="I46" s="40">
        <v>83.6</v>
      </c>
      <c r="J46" s="10"/>
      <c r="K46" s="41">
        <f t="shared" si="1"/>
        <v>243.71</v>
      </c>
      <c r="L46" s="23">
        <f t="shared" si="3"/>
        <v>43</v>
      </c>
      <c r="M46" s="24">
        <f t="shared" si="2"/>
        <v>0.589041095890411</v>
      </c>
      <c r="N46" s="53" t="s">
        <v>170</v>
      </c>
      <c r="O46" s="12"/>
    </row>
    <row r="47" spans="1:15" s="2" customFormat="1" ht="13.5">
      <c r="A47" s="12">
        <v>44</v>
      </c>
      <c r="B47" s="10" t="s">
        <v>173</v>
      </c>
      <c r="C47" s="10">
        <v>73</v>
      </c>
      <c r="D47" s="10">
        <v>1609011003</v>
      </c>
      <c r="E47" s="10" t="s">
        <v>217</v>
      </c>
      <c r="F47" s="42"/>
      <c r="G47" s="40">
        <v>71.85</v>
      </c>
      <c r="H47" s="40">
        <v>84.95</v>
      </c>
      <c r="I47" s="40">
        <v>86.59</v>
      </c>
      <c r="J47" s="10"/>
      <c r="K47" s="41">
        <f t="shared" si="1"/>
        <v>243.39000000000001</v>
      </c>
      <c r="L47" s="23">
        <f t="shared" si="3"/>
        <v>44</v>
      </c>
      <c r="M47" s="24">
        <f t="shared" si="2"/>
        <v>0.6027397260273972</v>
      </c>
      <c r="N47" s="53" t="s">
        <v>170</v>
      </c>
      <c r="O47" s="12"/>
    </row>
    <row r="48" spans="1:15" s="2" customFormat="1" ht="13.5">
      <c r="A48" s="12">
        <v>45</v>
      </c>
      <c r="B48" s="12" t="s">
        <v>173</v>
      </c>
      <c r="C48" s="12">
        <v>73</v>
      </c>
      <c r="D48" s="10">
        <v>1709011050</v>
      </c>
      <c r="E48" s="10" t="s">
        <v>218</v>
      </c>
      <c r="F48" s="42"/>
      <c r="G48" s="40">
        <v>76.2</v>
      </c>
      <c r="H48" s="40">
        <v>79.94</v>
      </c>
      <c r="I48" s="40">
        <v>86.74</v>
      </c>
      <c r="J48" s="10"/>
      <c r="K48" s="41">
        <f t="shared" si="1"/>
        <v>242.88</v>
      </c>
      <c r="L48" s="23">
        <f t="shared" si="3"/>
        <v>45</v>
      </c>
      <c r="M48" s="24">
        <f t="shared" si="2"/>
        <v>0.6164383561643836</v>
      </c>
      <c r="N48" s="53" t="s">
        <v>170</v>
      </c>
      <c r="O48" s="12"/>
    </row>
    <row r="49" spans="1:15" s="2" customFormat="1" ht="13.5">
      <c r="A49" s="12">
        <v>46</v>
      </c>
      <c r="B49" s="12" t="s">
        <v>173</v>
      </c>
      <c r="C49" s="12">
        <v>73</v>
      </c>
      <c r="D49" s="10">
        <v>1709011030</v>
      </c>
      <c r="E49" s="10" t="s">
        <v>219</v>
      </c>
      <c r="F49" s="42"/>
      <c r="G49" s="40">
        <v>78.81</v>
      </c>
      <c r="H49" s="40">
        <v>81.07</v>
      </c>
      <c r="I49" s="40">
        <v>82.2</v>
      </c>
      <c r="J49" s="10"/>
      <c r="K49" s="41">
        <f t="shared" si="1"/>
        <v>242.07999999999998</v>
      </c>
      <c r="L49" s="23">
        <f t="shared" si="3"/>
        <v>46</v>
      </c>
      <c r="M49" s="24">
        <f t="shared" si="2"/>
        <v>0.6301369863013698</v>
      </c>
      <c r="N49" s="53" t="s">
        <v>170</v>
      </c>
      <c r="O49" s="12"/>
    </row>
    <row r="50" spans="1:15" s="2" customFormat="1" ht="13.5">
      <c r="A50" s="12">
        <v>47</v>
      </c>
      <c r="B50" s="12" t="s">
        <v>173</v>
      </c>
      <c r="C50" s="12">
        <v>73</v>
      </c>
      <c r="D50" s="10">
        <v>1709031037</v>
      </c>
      <c r="E50" s="10" t="s">
        <v>220</v>
      </c>
      <c r="F50" s="42"/>
      <c r="G50" s="40">
        <v>75.15</v>
      </c>
      <c r="H50" s="40">
        <v>81.56</v>
      </c>
      <c r="I50" s="40">
        <v>85.15</v>
      </c>
      <c r="J50" s="10"/>
      <c r="K50" s="41">
        <f t="shared" si="1"/>
        <v>241.86</v>
      </c>
      <c r="L50" s="23">
        <f t="shared" si="3"/>
        <v>47</v>
      </c>
      <c r="M50" s="24">
        <f t="shared" si="2"/>
        <v>0.6438356164383562</v>
      </c>
      <c r="N50" s="53" t="s">
        <v>170</v>
      </c>
      <c r="O50" s="12"/>
    </row>
    <row r="51" spans="1:15" s="2" customFormat="1" ht="13.5">
      <c r="A51" s="12">
        <v>48</v>
      </c>
      <c r="B51" s="12" t="s">
        <v>173</v>
      </c>
      <c r="C51" s="12">
        <v>73</v>
      </c>
      <c r="D51" s="10">
        <v>1709011032</v>
      </c>
      <c r="E51" s="10" t="s">
        <v>221</v>
      </c>
      <c r="F51" s="42"/>
      <c r="G51" s="40">
        <v>80.82</v>
      </c>
      <c r="H51" s="40">
        <v>79.24</v>
      </c>
      <c r="I51" s="40">
        <v>79.73</v>
      </c>
      <c r="J51" s="10"/>
      <c r="K51" s="41">
        <f t="shared" si="1"/>
        <v>239.79000000000002</v>
      </c>
      <c r="L51" s="23">
        <f t="shared" si="3"/>
        <v>48</v>
      </c>
      <c r="M51" s="24">
        <f t="shared" si="2"/>
        <v>0.6575342465753424</v>
      </c>
      <c r="N51" s="53" t="s">
        <v>170</v>
      </c>
      <c r="O51" s="12"/>
    </row>
    <row r="52" spans="1:15" s="2" customFormat="1" ht="13.5">
      <c r="A52" s="12">
        <v>49</v>
      </c>
      <c r="B52" s="12" t="s">
        <v>173</v>
      </c>
      <c r="C52" s="12">
        <v>73</v>
      </c>
      <c r="D52" s="10">
        <v>1709011036</v>
      </c>
      <c r="E52" s="10" t="s">
        <v>222</v>
      </c>
      <c r="F52" s="42"/>
      <c r="G52" s="40">
        <v>77.93</v>
      </c>
      <c r="H52" s="40">
        <v>81.01</v>
      </c>
      <c r="I52" s="40">
        <v>79.82</v>
      </c>
      <c r="J52" s="10"/>
      <c r="K52" s="41">
        <f t="shared" si="1"/>
        <v>238.76</v>
      </c>
      <c r="L52" s="23">
        <f t="shared" si="3"/>
        <v>49</v>
      </c>
      <c r="M52" s="24">
        <f t="shared" si="2"/>
        <v>0.6712328767123288</v>
      </c>
      <c r="N52" s="53" t="s">
        <v>170</v>
      </c>
      <c r="O52" s="12"/>
    </row>
    <row r="53" spans="1:15" s="2" customFormat="1" ht="13.5">
      <c r="A53" s="12">
        <v>50</v>
      </c>
      <c r="B53" s="12" t="s">
        <v>173</v>
      </c>
      <c r="C53" s="12">
        <v>73</v>
      </c>
      <c r="D53" s="10">
        <v>1709011019</v>
      </c>
      <c r="E53" s="10" t="s">
        <v>223</v>
      </c>
      <c r="F53" s="42"/>
      <c r="G53" s="40">
        <v>73.88</v>
      </c>
      <c r="H53" s="40">
        <v>81.58</v>
      </c>
      <c r="I53" s="40">
        <v>83.1</v>
      </c>
      <c r="J53" s="10"/>
      <c r="K53" s="41">
        <f t="shared" si="1"/>
        <v>238.55999999999997</v>
      </c>
      <c r="L53" s="23">
        <f t="shared" si="3"/>
        <v>50</v>
      </c>
      <c r="M53" s="24">
        <f t="shared" si="2"/>
        <v>0.684931506849315</v>
      </c>
      <c r="N53" s="53" t="s">
        <v>170</v>
      </c>
      <c r="O53" s="12"/>
    </row>
    <row r="54" spans="1:15" s="2" customFormat="1" ht="13.5">
      <c r="A54" s="12">
        <v>51</v>
      </c>
      <c r="B54" s="12" t="s">
        <v>173</v>
      </c>
      <c r="C54" s="12">
        <v>73</v>
      </c>
      <c r="D54" s="10">
        <v>1709011021</v>
      </c>
      <c r="E54" s="10" t="s">
        <v>224</v>
      </c>
      <c r="F54" s="42"/>
      <c r="G54" s="40">
        <v>78.52</v>
      </c>
      <c r="H54" s="40">
        <v>79.22</v>
      </c>
      <c r="I54" s="40">
        <v>80.15</v>
      </c>
      <c r="J54" s="10"/>
      <c r="K54" s="41">
        <f t="shared" si="1"/>
        <v>237.89000000000001</v>
      </c>
      <c r="L54" s="23">
        <f t="shared" si="3"/>
        <v>51</v>
      </c>
      <c r="M54" s="24">
        <f t="shared" si="2"/>
        <v>0.6986301369863014</v>
      </c>
      <c r="N54" s="53" t="s">
        <v>170</v>
      </c>
      <c r="O54" s="12"/>
    </row>
    <row r="55" spans="1:15" s="2" customFormat="1" ht="13.5">
      <c r="A55" s="12">
        <v>52</v>
      </c>
      <c r="B55" s="12" t="s">
        <v>173</v>
      </c>
      <c r="C55" s="12">
        <v>73</v>
      </c>
      <c r="D55" s="10">
        <v>1709011017</v>
      </c>
      <c r="E55" s="10" t="s">
        <v>225</v>
      </c>
      <c r="F55" s="42"/>
      <c r="G55" s="40">
        <v>78.19</v>
      </c>
      <c r="H55" s="40">
        <v>78.33</v>
      </c>
      <c r="I55" s="40">
        <v>81.08</v>
      </c>
      <c r="J55" s="10"/>
      <c r="K55" s="41">
        <f t="shared" si="1"/>
        <v>237.59999999999997</v>
      </c>
      <c r="L55" s="23">
        <f t="shared" si="3"/>
        <v>52</v>
      </c>
      <c r="M55" s="24">
        <f t="shared" si="2"/>
        <v>0.7123287671232876</v>
      </c>
      <c r="N55" s="53" t="s">
        <v>170</v>
      </c>
      <c r="O55" s="12"/>
    </row>
    <row r="56" spans="1:15" s="2" customFormat="1" ht="13.5">
      <c r="A56" s="12">
        <v>53</v>
      </c>
      <c r="B56" s="12" t="s">
        <v>173</v>
      </c>
      <c r="C56" s="12">
        <v>73</v>
      </c>
      <c r="D56" s="10">
        <v>1709011020</v>
      </c>
      <c r="E56" s="10" t="s">
        <v>226</v>
      </c>
      <c r="F56" s="42"/>
      <c r="G56" s="40">
        <v>75.48</v>
      </c>
      <c r="H56" s="40">
        <v>77.84</v>
      </c>
      <c r="I56" s="40">
        <v>82.28</v>
      </c>
      <c r="J56" s="10"/>
      <c r="K56" s="41">
        <f t="shared" si="1"/>
        <v>235.6</v>
      </c>
      <c r="L56" s="23">
        <f t="shared" si="3"/>
        <v>53</v>
      </c>
      <c r="M56" s="24">
        <f t="shared" si="2"/>
        <v>0.726027397260274</v>
      </c>
      <c r="N56" s="53" t="s">
        <v>170</v>
      </c>
      <c r="O56" s="12"/>
    </row>
    <row r="57" spans="1:15" s="2" customFormat="1" ht="13.5">
      <c r="A57" s="12">
        <v>54</v>
      </c>
      <c r="B57" s="12" t="s">
        <v>173</v>
      </c>
      <c r="C57" s="12">
        <v>73</v>
      </c>
      <c r="D57" s="10">
        <v>1709011003</v>
      </c>
      <c r="E57" s="10" t="s">
        <v>227</v>
      </c>
      <c r="F57" s="42"/>
      <c r="G57" s="40">
        <v>81.38</v>
      </c>
      <c r="H57" s="40">
        <v>76.54</v>
      </c>
      <c r="I57" s="40">
        <v>77.37</v>
      </c>
      <c r="J57" s="10"/>
      <c r="K57" s="41">
        <f t="shared" si="1"/>
        <v>235.29000000000002</v>
      </c>
      <c r="L57" s="23">
        <f t="shared" si="3"/>
        <v>54</v>
      </c>
      <c r="M57" s="24">
        <f t="shared" si="2"/>
        <v>0.7397260273972602</v>
      </c>
      <c r="N57" s="53" t="s">
        <v>170</v>
      </c>
      <c r="O57" s="12"/>
    </row>
    <row r="58" spans="1:15" s="2" customFormat="1" ht="13.5">
      <c r="A58" s="12">
        <v>55</v>
      </c>
      <c r="B58" s="12" t="s">
        <v>173</v>
      </c>
      <c r="C58" s="12">
        <v>73</v>
      </c>
      <c r="D58" s="10">
        <v>1709011079</v>
      </c>
      <c r="E58" s="10" t="s">
        <v>228</v>
      </c>
      <c r="F58" s="42"/>
      <c r="G58" s="40">
        <v>77.06</v>
      </c>
      <c r="H58" s="40">
        <v>74.51</v>
      </c>
      <c r="I58" s="40">
        <v>83.64</v>
      </c>
      <c r="J58" s="10"/>
      <c r="K58" s="41">
        <f t="shared" si="1"/>
        <v>235.20999999999998</v>
      </c>
      <c r="L58" s="23">
        <f t="shared" si="3"/>
        <v>55</v>
      </c>
      <c r="M58" s="24">
        <f t="shared" si="2"/>
        <v>0.7534246575342466</v>
      </c>
      <c r="N58" s="53" t="s">
        <v>170</v>
      </c>
      <c r="O58" s="12"/>
    </row>
    <row r="59" spans="1:15" s="2" customFormat="1" ht="13.5">
      <c r="A59" s="12">
        <v>56</v>
      </c>
      <c r="B59" s="12" t="s">
        <v>173</v>
      </c>
      <c r="C59" s="12">
        <v>73</v>
      </c>
      <c r="D59" s="10">
        <v>1709011046</v>
      </c>
      <c r="E59" s="10" t="s">
        <v>229</v>
      </c>
      <c r="F59" s="42"/>
      <c r="G59" s="40">
        <v>77.91</v>
      </c>
      <c r="H59" s="40">
        <v>75.15</v>
      </c>
      <c r="I59" s="40">
        <v>81.98</v>
      </c>
      <c r="J59" s="10"/>
      <c r="K59" s="41">
        <f t="shared" si="1"/>
        <v>235.04000000000002</v>
      </c>
      <c r="L59" s="23">
        <f t="shared" si="3"/>
        <v>56</v>
      </c>
      <c r="M59" s="24">
        <f t="shared" si="2"/>
        <v>0.7671232876712328</v>
      </c>
      <c r="N59" s="53" t="s">
        <v>170</v>
      </c>
      <c r="O59" s="12"/>
    </row>
    <row r="60" spans="1:15" s="2" customFormat="1" ht="13.5">
      <c r="A60" s="12">
        <v>57</v>
      </c>
      <c r="B60" s="12" t="s">
        <v>173</v>
      </c>
      <c r="C60" s="12">
        <v>73</v>
      </c>
      <c r="D60" s="10">
        <v>1709011027</v>
      </c>
      <c r="E60" s="10" t="s">
        <v>230</v>
      </c>
      <c r="F60" s="42"/>
      <c r="G60" s="40">
        <v>75.36</v>
      </c>
      <c r="H60" s="40">
        <v>77.94</v>
      </c>
      <c r="I60" s="40">
        <v>81.28</v>
      </c>
      <c r="J60" s="10"/>
      <c r="K60" s="41">
        <f t="shared" si="1"/>
        <v>234.58</v>
      </c>
      <c r="L60" s="23">
        <f t="shared" si="3"/>
        <v>57</v>
      </c>
      <c r="M60" s="24">
        <f t="shared" si="2"/>
        <v>0.7808219178082192</v>
      </c>
      <c r="N60" s="53" t="s">
        <v>170</v>
      </c>
      <c r="O60" s="12"/>
    </row>
    <row r="61" spans="1:15" s="2" customFormat="1" ht="13.5">
      <c r="A61" s="12">
        <v>58</v>
      </c>
      <c r="B61" s="12" t="s">
        <v>173</v>
      </c>
      <c r="C61" s="12">
        <v>73</v>
      </c>
      <c r="D61" s="10">
        <v>1709011024</v>
      </c>
      <c r="E61" s="10" t="s">
        <v>231</v>
      </c>
      <c r="F61" s="42"/>
      <c r="G61" s="40">
        <v>76.5</v>
      </c>
      <c r="H61" s="40">
        <v>76.22</v>
      </c>
      <c r="I61" s="40">
        <v>81.85</v>
      </c>
      <c r="J61" s="10"/>
      <c r="K61" s="41">
        <f t="shared" si="1"/>
        <v>234.57</v>
      </c>
      <c r="L61" s="23">
        <f t="shared" si="3"/>
        <v>58</v>
      </c>
      <c r="M61" s="24">
        <f t="shared" si="2"/>
        <v>0.7945205479452054</v>
      </c>
      <c r="N61" s="53" t="s">
        <v>170</v>
      </c>
      <c r="O61" s="12"/>
    </row>
    <row r="62" spans="1:15" s="2" customFormat="1" ht="13.5">
      <c r="A62" s="12">
        <v>59</v>
      </c>
      <c r="B62" s="12" t="s">
        <v>173</v>
      </c>
      <c r="C62" s="12">
        <v>73</v>
      </c>
      <c r="D62" s="10">
        <v>1709011022</v>
      </c>
      <c r="E62" s="10" t="s">
        <v>232</v>
      </c>
      <c r="F62" s="42"/>
      <c r="G62" s="40">
        <v>77.25</v>
      </c>
      <c r="H62" s="40">
        <v>75.81</v>
      </c>
      <c r="I62" s="40">
        <v>80.83</v>
      </c>
      <c r="J62" s="10"/>
      <c r="K62" s="41">
        <f t="shared" si="1"/>
        <v>233.89</v>
      </c>
      <c r="L62" s="23">
        <f t="shared" si="3"/>
        <v>59</v>
      </c>
      <c r="M62" s="24">
        <f t="shared" si="2"/>
        <v>0.8082191780821918</v>
      </c>
      <c r="N62" s="53" t="s">
        <v>170</v>
      </c>
      <c r="O62" s="12"/>
    </row>
    <row r="63" spans="1:15" s="2" customFormat="1" ht="13.5">
      <c r="A63" s="12">
        <v>60</v>
      </c>
      <c r="B63" s="12" t="s">
        <v>173</v>
      </c>
      <c r="C63" s="12">
        <v>73</v>
      </c>
      <c r="D63" s="10">
        <v>1709011076</v>
      </c>
      <c r="E63" s="10" t="s">
        <v>233</v>
      </c>
      <c r="F63" s="42"/>
      <c r="G63" s="40">
        <v>74.7</v>
      </c>
      <c r="H63" s="40">
        <v>75.3</v>
      </c>
      <c r="I63" s="40">
        <v>82.38</v>
      </c>
      <c r="J63" s="10"/>
      <c r="K63" s="41">
        <f t="shared" si="1"/>
        <v>232.38</v>
      </c>
      <c r="L63" s="23">
        <f t="shared" si="3"/>
        <v>60</v>
      </c>
      <c r="M63" s="24">
        <f t="shared" si="2"/>
        <v>0.821917808219178</v>
      </c>
      <c r="N63" s="53" t="s">
        <v>170</v>
      </c>
      <c r="O63" s="12"/>
    </row>
    <row r="64" spans="1:15" s="2" customFormat="1" ht="13.5">
      <c r="A64" s="12">
        <v>61</v>
      </c>
      <c r="B64" s="12" t="s">
        <v>173</v>
      </c>
      <c r="C64" s="12">
        <v>73</v>
      </c>
      <c r="D64" s="10">
        <v>1622022071</v>
      </c>
      <c r="E64" s="10" t="s">
        <v>234</v>
      </c>
      <c r="F64" s="42"/>
      <c r="G64" s="40">
        <v>70.21</v>
      </c>
      <c r="H64" s="40">
        <v>77.6</v>
      </c>
      <c r="I64" s="40">
        <v>83.78</v>
      </c>
      <c r="J64" s="10"/>
      <c r="K64" s="41">
        <f t="shared" si="1"/>
        <v>231.59</v>
      </c>
      <c r="L64" s="23">
        <f t="shared" si="3"/>
        <v>61</v>
      </c>
      <c r="M64" s="24">
        <f t="shared" si="2"/>
        <v>0.8356164383561644</v>
      </c>
      <c r="N64" s="53" t="s">
        <v>170</v>
      </c>
      <c r="O64" s="12"/>
    </row>
    <row r="65" spans="1:15" s="2" customFormat="1" ht="13.5">
      <c r="A65" s="12">
        <v>62</v>
      </c>
      <c r="B65" s="12" t="s">
        <v>173</v>
      </c>
      <c r="C65" s="12">
        <v>73</v>
      </c>
      <c r="D65" s="10">
        <v>1709011039</v>
      </c>
      <c r="E65" s="10" t="s">
        <v>235</v>
      </c>
      <c r="F65" s="42"/>
      <c r="G65" s="40">
        <v>71.81</v>
      </c>
      <c r="H65" s="40">
        <v>76.47</v>
      </c>
      <c r="I65" s="40">
        <v>81.73</v>
      </c>
      <c r="J65" s="10"/>
      <c r="K65" s="41">
        <f t="shared" si="1"/>
        <v>230.01</v>
      </c>
      <c r="L65" s="23">
        <f t="shared" si="3"/>
        <v>62</v>
      </c>
      <c r="M65" s="24">
        <f t="shared" si="2"/>
        <v>0.8493150684931506</v>
      </c>
      <c r="N65" s="53" t="s">
        <v>170</v>
      </c>
      <c r="O65" s="12"/>
    </row>
    <row r="66" spans="1:15" s="2" customFormat="1" ht="13.5">
      <c r="A66" s="12">
        <v>63</v>
      </c>
      <c r="B66" s="12" t="s">
        <v>173</v>
      </c>
      <c r="C66" s="12">
        <v>73</v>
      </c>
      <c r="D66" s="10">
        <v>1709011061</v>
      </c>
      <c r="E66" s="10" t="s">
        <v>236</v>
      </c>
      <c r="F66" s="42"/>
      <c r="G66" s="40">
        <v>76.58</v>
      </c>
      <c r="H66" s="40">
        <v>74.8</v>
      </c>
      <c r="I66" s="40">
        <v>78.62</v>
      </c>
      <c r="J66" s="10"/>
      <c r="K66" s="41">
        <f t="shared" si="1"/>
        <v>230</v>
      </c>
      <c r="L66" s="23">
        <f t="shared" si="3"/>
        <v>63</v>
      </c>
      <c r="M66" s="24">
        <f t="shared" si="2"/>
        <v>0.863013698630137</v>
      </c>
      <c r="N66" s="53" t="s">
        <v>170</v>
      </c>
      <c r="O66" s="12"/>
    </row>
    <row r="67" spans="1:15" s="2" customFormat="1" ht="13.5">
      <c r="A67" s="12">
        <v>64</v>
      </c>
      <c r="B67" s="12" t="s">
        <v>173</v>
      </c>
      <c r="C67" s="12">
        <v>73</v>
      </c>
      <c r="D67" s="10">
        <v>1709011034</v>
      </c>
      <c r="E67" s="10" t="s">
        <v>237</v>
      </c>
      <c r="F67" s="42"/>
      <c r="G67" s="40">
        <v>73.96</v>
      </c>
      <c r="H67" s="40">
        <v>75.12</v>
      </c>
      <c r="I67" s="40">
        <v>80.15</v>
      </c>
      <c r="J67" s="10"/>
      <c r="K67" s="41">
        <f t="shared" si="1"/>
        <v>229.23</v>
      </c>
      <c r="L67" s="23">
        <f t="shared" si="3"/>
        <v>64</v>
      </c>
      <c r="M67" s="24">
        <f t="shared" si="2"/>
        <v>0.8767123287671232</v>
      </c>
      <c r="N67" s="53" t="s">
        <v>170</v>
      </c>
      <c r="O67" s="12"/>
    </row>
    <row r="68" spans="1:15" s="2" customFormat="1" ht="13.5">
      <c r="A68" s="12">
        <v>65</v>
      </c>
      <c r="B68" s="12" t="s">
        <v>173</v>
      </c>
      <c r="C68" s="12">
        <v>73</v>
      </c>
      <c r="D68" s="10">
        <v>1709011070</v>
      </c>
      <c r="E68" s="10" t="s">
        <v>238</v>
      </c>
      <c r="F68" s="42"/>
      <c r="G68" s="40">
        <v>71.71</v>
      </c>
      <c r="H68" s="40">
        <v>76.49</v>
      </c>
      <c r="I68" s="40">
        <v>78.63</v>
      </c>
      <c r="J68" s="10"/>
      <c r="K68" s="41">
        <f t="shared" si="1"/>
        <v>226.82999999999998</v>
      </c>
      <c r="L68" s="23">
        <f>RANK(K68,K:K,0)</f>
        <v>65</v>
      </c>
      <c r="M68" s="24">
        <f t="shared" si="2"/>
        <v>0.8904109589041096</v>
      </c>
      <c r="N68" s="53" t="s">
        <v>170</v>
      </c>
      <c r="O68" s="12"/>
    </row>
    <row r="69" spans="1:15" s="2" customFormat="1" ht="13.5">
      <c r="A69" s="12">
        <v>66</v>
      </c>
      <c r="B69" s="12" t="s">
        <v>173</v>
      </c>
      <c r="C69" s="12">
        <v>73</v>
      </c>
      <c r="D69" s="10">
        <v>1709011080</v>
      </c>
      <c r="E69" s="10" t="s">
        <v>239</v>
      </c>
      <c r="F69" s="42"/>
      <c r="G69" s="40">
        <v>74.19</v>
      </c>
      <c r="H69" s="40">
        <v>73.24</v>
      </c>
      <c r="I69" s="40">
        <v>79.27</v>
      </c>
      <c r="J69" s="10"/>
      <c r="K69" s="41">
        <f aca="true" t="shared" si="4" ref="K69:K76">G69+H69+I69+J69</f>
        <v>226.7</v>
      </c>
      <c r="L69" s="23">
        <f>RANK(K69,K:K,0)</f>
        <v>66</v>
      </c>
      <c r="M69" s="24">
        <f aca="true" t="shared" si="5" ref="M69:M76">L69/C69</f>
        <v>0.9041095890410958</v>
      </c>
      <c r="N69" s="53" t="s">
        <v>170</v>
      </c>
      <c r="O69" s="12"/>
    </row>
    <row r="70" spans="1:15" s="2" customFormat="1" ht="13.5">
      <c r="A70" s="12">
        <v>67</v>
      </c>
      <c r="B70" s="12" t="s">
        <v>173</v>
      </c>
      <c r="C70" s="12">
        <v>73</v>
      </c>
      <c r="D70" s="10">
        <v>1709011023</v>
      </c>
      <c r="E70" s="10" t="s">
        <v>240</v>
      </c>
      <c r="F70" s="42"/>
      <c r="G70" s="40">
        <v>74.58</v>
      </c>
      <c r="H70" s="40">
        <v>74.33</v>
      </c>
      <c r="I70" s="40">
        <v>77.73</v>
      </c>
      <c r="J70" s="10"/>
      <c r="K70" s="41">
        <f t="shared" si="4"/>
        <v>226.64</v>
      </c>
      <c r="L70" s="23">
        <f>RANK(K70,K:K,0)</f>
        <v>67</v>
      </c>
      <c r="M70" s="24">
        <f t="shared" si="5"/>
        <v>0.9178082191780822</v>
      </c>
      <c r="N70" s="53" t="s">
        <v>170</v>
      </c>
      <c r="O70" s="12"/>
    </row>
    <row r="71" spans="1:15" s="2" customFormat="1" ht="13.5">
      <c r="A71" s="12">
        <v>68</v>
      </c>
      <c r="B71" s="12" t="s">
        <v>173</v>
      </c>
      <c r="C71" s="12">
        <v>73</v>
      </c>
      <c r="D71" s="10">
        <v>1709011065</v>
      </c>
      <c r="E71" s="10" t="s">
        <v>241</v>
      </c>
      <c r="F71" s="42"/>
      <c r="G71" s="40">
        <v>74.96</v>
      </c>
      <c r="H71" s="40">
        <v>72.86</v>
      </c>
      <c r="I71" s="40">
        <v>76.46</v>
      </c>
      <c r="J71" s="10"/>
      <c r="K71" s="41">
        <f t="shared" si="4"/>
        <v>224.27999999999997</v>
      </c>
      <c r="L71" s="23">
        <f>RANK(K71,K:K,0)</f>
        <v>68</v>
      </c>
      <c r="M71" s="24">
        <f t="shared" si="5"/>
        <v>0.9315068493150684</v>
      </c>
      <c r="N71" s="53" t="s">
        <v>170</v>
      </c>
      <c r="O71" s="12"/>
    </row>
    <row r="72" spans="1:15" s="2" customFormat="1" ht="13.5">
      <c r="A72" s="12">
        <v>69</v>
      </c>
      <c r="B72" s="12" t="s">
        <v>173</v>
      </c>
      <c r="C72" s="12">
        <v>73</v>
      </c>
      <c r="D72" s="10">
        <v>1709011062</v>
      </c>
      <c r="E72" s="10" t="s">
        <v>242</v>
      </c>
      <c r="F72" s="42"/>
      <c r="G72" s="40">
        <v>73.27</v>
      </c>
      <c r="H72" s="40">
        <v>72.86</v>
      </c>
      <c r="I72" s="40">
        <v>77.29</v>
      </c>
      <c r="J72" s="10"/>
      <c r="K72" s="41">
        <f t="shared" si="4"/>
        <v>223.42000000000002</v>
      </c>
      <c r="L72" s="23">
        <f>RANK(K72,K:K,0)</f>
        <v>69</v>
      </c>
      <c r="M72" s="24">
        <f t="shared" si="5"/>
        <v>0.9452054794520548</v>
      </c>
      <c r="N72" s="53" t="s">
        <v>170</v>
      </c>
      <c r="O72" s="12"/>
    </row>
    <row r="73" spans="1:15" s="2" customFormat="1" ht="13.5">
      <c r="A73" s="12">
        <v>70</v>
      </c>
      <c r="B73" s="12" t="s">
        <v>173</v>
      </c>
      <c r="C73" s="12">
        <v>73</v>
      </c>
      <c r="D73" s="10">
        <v>1709011037</v>
      </c>
      <c r="E73" s="10" t="s">
        <v>243</v>
      </c>
      <c r="F73" s="42"/>
      <c r="G73" s="40">
        <v>74.99</v>
      </c>
      <c r="H73" s="40">
        <v>70.24</v>
      </c>
      <c r="I73" s="40">
        <v>76.73</v>
      </c>
      <c r="J73" s="10"/>
      <c r="K73" s="41">
        <f t="shared" si="4"/>
        <v>221.95999999999998</v>
      </c>
      <c r="L73" s="23">
        <f>RANK(K73,K:K,0)</f>
        <v>70</v>
      </c>
      <c r="M73" s="24">
        <f t="shared" si="5"/>
        <v>0.958904109589041</v>
      </c>
      <c r="N73" s="53" t="s">
        <v>170</v>
      </c>
      <c r="O73" s="12"/>
    </row>
    <row r="74" spans="1:15" s="2" customFormat="1" ht="13.5">
      <c r="A74" s="12">
        <v>71</v>
      </c>
      <c r="B74" s="12" t="s">
        <v>173</v>
      </c>
      <c r="C74" s="12">
        <v>73</v>
      </c>
      <c r="D74" s="10">
        <v>1709011082</v>
      </c>
      <c r="E74" s="10" t="s">
        <v>244</v>
      </c>
      <c r="F74" s="42"/>
      <c r="G74" s="40">
        <v>71.93</v>
      </c>
      <c r="H74" s="40">
        <v>66.25</v>
      </c>
      <c r="I74" s="40">
        <v>74.41</v>
      </c>
      <c r="J74" s="10"/>
      <c r="K74" s="41">
        <f t="shared" si="4"/>
        <v>212.59</v>
      </c>
      <c r="L74" s="23">
        <f>RANK(K74,K:K,0)</f>
        <v>71</v>
      </c>
      <c r="M74" s="24">
        <f t="shared" si="5"/>
        <v>0.9726027397260274</v>
      </c>
      <c r="N74" s="53" t="s">
        <v>170</v>
      </c>
      <c r="O74" s="12"/>
    </row>
    <row r="75" spans="1:15" s="2" customFormat="1" ht="13.5">
      <c r="A75" s="12">
        <v>72</v>
      </c>
      <c r="B75" s="12" t="s">
        <v>173</v>
      </c>
      <c r="C75" s="12">
        <v>73</v>
      </c>
      <c r="D75" s="10">
        <v>1609011066</v>
      </c>
      <c r="E75" s="10" t="s">
        <v>245</v>
      </c>
      <c r="F75" s="42"/>
      <c r="G75" s="40">
        <v>71.16</v>
      </c>
      <c r="H75" s="40">
        <v>68.41</v>
      </c>
      <c r="I75" s="40">
        <v>33.29</v>
      </c>
      <c r="J75" s="10"/>
      <c r="K75" s="41">
        <f t="shared" si="4"/>
        <v>172.85999999999999</v>
      </c>
      <c r="L75" s="23">
        <f>RANK(K75,K:K,0)</f>
        <v>72</v>
      </c>
      <c r="M75" s="24">
        <f t="shared" si="5"/>
        <v>0.9863013698630136</v>
      </c>
      <c r="N75" s="42" t="s">
        <v>102</v>
      </c>
      <c r="O75" s="12"/>
    </row>
    <row r="76" spans="1:15" s="2" customFormat="1" ht="13.5">
      <c r="A76" s="12">
        <v>73</v>
      </c>
      <c r="B76" s="12" t="s">
        <v>173</v>
      </c>
      <c r="C76" s="12">
        <v>73</v>
      </c>
      <c r="D76" s="10">
        <v>1509011068</v>
      </c>
      <c r="E76" s="10" t="s">
        <v>246</v>
      </c>
      <c r="F76" s="42"/>
      <c r="G76" s="40">
        <v>66.51</v>
      </c>
      <c r="H76" s="40">
        <v>31.05</v>
      </c>
      <c r="I76" s="40">
        <v>52.69</v>
      </c>
      <c r="J76" s="10"/>
      <c r="K76" s="41">
        <f t="shared" si="4"/>
        <v>150.25</v>
      </c>
      <c r="L76" s="23">
        <f>RANK(K76,K:K,0)</f>
        <v>73</v>
      </c>
      <c r="M76" s="24">
        <f t="shared" si="5"/>
        <v>1</v>
      </c>
      <c r="N76" s="42" t="s">
        <v>102</v>
      </c>
      <c r="O76" s="12"/>
    </row>
    <row r="77" spans="1:15" s="3" customFormat="1" ht="39" customHeight="1">
      <c r="A77" s="75" t="s">
        <v>17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25"/>
      <c r="M77" s="26"/>
      <c r="N77" s="26"/>
      <c r="O77" s="27"/>
    </row>
    <row r="78" spans="1:15" s="3" customFormat="1" ht="21.75" customHeight="1">
      <c r="A78" s="16"/>
      <c r="B78" s="17" t="s">
        <v>18</v>
      </c>
      <c r="C78" s="18" t="s">
        <v>19</v>
      </c>
      <c r="D78" s="18"/>
      <c r="E78" s="19"/>
      <c r="F78" s="19"/>
      <c r="G78" s="19"/>
      <c r="H78" s="19"/>
      <c r="I78" s="19"/>
      <c r="J78" s="16"/>
      <c r="K78" s="16"/>
      <c r="L78" s="16"/>
      <c r="M78" s="28"/>
      <c r="N78" s="28"/>
      <c r="O78" s="27"/>
    </row>
    <row r="79" spans="3:14" s="4" customFormat="1" ht="16.5" customHeight="1">
      <c r="C79" s="20" t="s">
        <v>20</v>
      </c>
      <c r="D79" s="18"/>
      <c r="E79" s="20"/>
      <c r="F79" s="20"/>
      <c r="G79" s="20"/>
      <c r="H79" s="20"/>
      <c r="I79" s="20"/>
      <c r="J79" s="20"/>
      <c r="K79" s="20"/>
      <c r="L79" s="20"/>
      <c r="M79" s="29"/>
      <c r="N79" s="30"/>
    </row>
    <row r="80" spans="1:14" s="4" customFormat="1" ht="16.5" customHeight="1">
      <c r="A80" s="17"/>
      <c r="B80" s="17"/>
      <c r="C80" s="20" t="s">
        <v>21</v>
      </c>
      <c r="D80" s="18"/>
      <c r="E80" s="20"/>
      <c r="F80" s="20"/>
      <c r="G80" s="20"/>
      <c r="H80" s="20"/>
      <c r="I80" s="20"/>
      <c r="J80" s="20"/>
      <c r="K80" s="20"/>
      <c r="L80" s="20"/>
      <c r="M80" s="31"/>
      <c r="N80" s="30"/>
    </row>
    <row r="81" spans="1:14" s="4" customFormat="1" ht="16.5" customHeight="1">
      <c r="A81" s="18"/>
      <c r="B81" s="18"/>
      <c r="C81" s="18" t="s">
        <v>22</v>
      </c>
      <c r="J81" s="19"/>
      <c r="K81" s="19"/>
      <c r="L81" s="19"/>
      <c r="M81" s="32"/>
      <c r="N81" s="30"/>
    </row>
    <row r="82" spans="1:14" s="4" customFormat="1" ht="16.5" customHeight="1">
      <c r="A82" s="18"/>
      <c r="B82" s="18"/>
      <c r="C82" s="4" t="s">
        <v>23</v>
      </c>
      <c r="D82" s="18"/>
      <c r="E82" s="18"/>
      <c r="F82" s="18"/>
      <c r="G82" s="18"/>
      <c r="H82" s="18"/>
      <c r="I82" s="18"/>
      <c r="J82" s="18"/>
      <c r="K82" s="18"/>
      <c r="L82" s="18"/>
      <c r="M82" s="31"/>
      <c r="N82" s="30"/>
    </row>
    <row r="83" spans="13:14" s="3" customFormat="1" ht="14.25">
      <c r="M83" s="33"/>
      <c r="N83" s="34"/>
    </row>
    <row r="84" spans="13:14" s="3" customFormat="1" ht="14.25">
      <c r="M84" s="33"/>
      <c r="N84" s="34"/>
    </row>
    <row r="85" spans="13:14" s="3" customFormat="1" ht="14.25">
      <c r="M85" s="33"/>
      <c r="N85" s="34"/>
    </row>
    <row r="86" spans="13:14" s="3" customFormat="1" ht="14.25">
      <c r="M86" s="33"/>
      <c r="N86" s="34"/>
    </row>
    <row r="87" spans="13:14" s="3" customFormat="1" ht="14.25">
      <c r="M87" s="33"/>
      <c r="N87" s="34"/>
    </row>
    <row r="88" spans="13:14" s="3" customFormat="1" ht="14.25">
      <c r="M88" s="33"/>
      <c r="N88" s="34"/>
    </row>
  </sheetData>
  <sheetProtection/>
  <mergeCells count="2">
    <mergeCell ref="A1:N1"/>
    <mergeCell ref="A77:K77"/>
  </mergeCells>
  <printOptions horizontalCentered="1"/>
  <pageMargins left="0.16" right="0.16" top="0.71" bottom="0.71" header="0.51" footer="0.51"/>
  <pageSetup horizontalDpi="600" verticalDpi="600" orientation="landscape" paperSize="9" r:id="rId1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90" zoomScaleSheetLayoutView="90" zoomScalePageLayoutView="0" workbookViewId="0" topLeftCell="E1">
      <selection activeCell="U11" sqref="U11"/>
    </sheetView>
  </sheetViews>
  <sheetFormatPr defaultColWidth="9.00390625" defaultRowHeight="14.25"/>
  <cols>
    <col min="1" max="1" width="4.625" style="0" customWidth="1"/>
    <col min="2" max="2" width="11.875" style="0" customWidth="1"/>
    <col min="3" max="3" width="7.875" style="0" customWidth="1"/>
    <col min="4" max="4" width="12.00390625" style="0" customWidth="1"/>
    <col min="5" max="5" width="11.00390625" style="0" customWidth="1"/>
    <col min="6" max="6" width="7.75390625" style="0" customWidth="1"/>
    <col min="7" max="7" width="9.25390625" style="0" customWidth="1"/>
    <col min="8" max="10" width="10.00390625" style="0" customWidth="1"/>
    <col min="11" max="11" width="9.375" style="0" customWidth="1"/>
    <col min="12" max="12" width="7.50390625" style="0" customWidth="1"/>
    <col min="13" max="13" width="10.50390625" style="5" customWidth="1"/>
    <col min="14" max="14" width="11.375" style="6" customWidth="1"/>
  </cols>
  <sheetData>
    <row r="1" spans="1:14" ht="27" customHeight="1">
      <c r="A1" s="72" t="s">
        <v>172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s="1" customFormat="1" ht="37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1"/>
    </row>
    <row r="3" spans="1:15" s="2" customFormat="1" ht="44.25" customHeight="1">
      <c r="A3" s="8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11" t="s">
        <v>13</v>
      </c>
      <c r="N3" s="22" t="s">
        <v>14</v>
      </c>
      <c r="O3" s="8" t="s">
        <v>15</v>
      </c>
    </row>
    <row r="4" spans="1:15" s="2" customFormat="1" ht="13.5">
      <c r="A4" s="12">
        <v>1</v>
      </c>
      <c r="B4" s="43" t="s">
        <v>105</v>
      </c>
      <c r="C4" s="43">
        <v>63</v>
      </c>
      <c r="D4" s="43">
        <v>1709031008</v>
      </c>
      <c r="E4" s="43" t="s">
        <v>106</v>
      </c>
      <c r="F4" s="42"/>
      <c r="G4" s="45">
        <v>92.83</v>
      </c>
      <c r="H4" s="45">
        <v>91.27</v>
      </c>
      <c r="I4" s="45">
        <v>90.13</v>
      </c>
      <c r="J4" s="43"/>
      <c r="K4" s="41">
        <f>G4+H4+I4+J4</f>
        <v>274.23</v>
      </c>
      <c r="L4" s="23">
        <f>RANK(K4,K:K,0)</f>
        <v>1</v>
      </c>
      <c r="M4" s="24">
        <f>L4/C4</f>
        <v>0.015873015873015872</v>
      </c>
      <c r="N4" s="47" t="s">
        <v>101</v>
      </c>
      <c r="O4" s="12"/>
    </row>
    <row r="5" spans="1:15" s="2" customFormat="1" ht="13.5">
      <c r="A5" s="12">
        <v>2</v>
      </c>
      <c r="B5" s="43" t="s">
        <v>105</v>
      </c>
      <c r="C5" s="50">
        <v>63</v>
      </c>
      <c r="D5" s="50">
        <v>1709031076</v>
      </c>
      <c r="E5" s="50" t="s">
        <v>107</v>
      </c>
      <c r="F5" s="51"/>
      <c r="G5" s="52">
        <v>89.89</v>
      </c>
      <c r="H5" s="52">
        <v>90.37</v>
      </c>
      <c r="I5" s="52">
        <v>93.22</v>
      </c>
      <c r="J5" s="50"/>
      <c r="K5" s="41">
        <f aca="true" t="shared" si="0" ref="K5:K66">G5+H5+I5+J5</f>
        <v>273.48</v>
      </c>
      <c r="L5" s="23">
        <f aca="true" t="shared" si="1" ref="L5:L66">RANK(K5,K$1:K$65536,0)</f>
        <v>2</v>
      </c>
      <c r="M5" s="24">
        <f aca="true" t="shared" si="2" ref="M5:M66">L5/C5</f>
        <v>0.031746031746031744</v>
      </c>
      <c r="N5" s="47" t="s">
        <v>101</v>
      </c>
      <c r="O5" s="12"/>
    </row>
    <row r="6" spans="1:15" s="2" customFormat="1" ht="13.5">
      <c r="A6" s="12">
        <v>3</v>
      </c>
      <c r="B6" s="55" t="s">
        <v>105</v>
      </c>
      <c r="C6" s="56">
        <v>63</v>
      </c>
      <c r="D6" s="56">
        <v>1709031038</v>
      </c>
      <c r="E6" s="56" t="s">
        <v>108</v>
      </c>
      <c r="F6" s="57" t="s">
        <v>171</v>
      </c>
      <c r="G6" s="58">
        <v>88.36</v>
      </c>
      <c r="H6" s="58">
        <v>90.22</v>
      </c>
      <c r="I6" s="58">
        <v>90.94</v>
      </c>
      <c r="J6" s="56"/>
      <c r="K6" s="59">
        <f t="shared" si="0"/>
        <v>269.52</v>
      </c>
      <c r="L6" s="60">
        <f t="shared" si="1"/>
        <v>3</v>
      </c>
      <c r="M6" s="61">
        <f t="shared" si="2"/>
        <v>0.047619047619047616</v>
      </c>
      <c r="N6" s="62" t="s">
        <v>101</v>
      </c>
      <c r="O6" s="48"/>
    </row>
    <row r="7" spans="1:15" s="2" customFormat="1" ht="13.5">
      <c r="A7" s="12">
        <v>4</v>
      </c>
      <c r="B7" s="49" t="s">
        <v>105</v>
      </c>
      <c r="C7" s="10">
        <v>63</v>
      </c>
      <c r="D7" s="10">
        <v>1709031075</v>
      </c>
      <c r="E7" s="10" t="s">
        <v>109</v>
      </c>
      <c r="F7" s="44"/>
      <c r="G7" s="40">
        <v>87.99</v>
      </c>
      <c r="H7" s="40">
        <v>88.53</v>
      </c>
      <c r="I7" s="40">
        <v>91.41</v>
      </c>
      <c r="J7" s="10"/>
      <c r="K7" s="41">
        <f t="shared" si="0"/>
        <v>267.92999999999995</v>
      </c>
      <c r="L7" s="23">
        <f t="shared" si="1"/>
        <v>4</v>
      </c>
      <c r="M7" s="24">
        <f t="shared" si="2"/>
        <v>0.06349206349206349</v>
      </c>
      <c r="N7" s="47" t="s">
        <v>101</v>
      </c>
      <c r="O7" s="48"/>
    </row>
    <row r="8" spans="1:15" s="2" customFormat="1" ht="13.5">
      <c r="A8" s="12">
        <v>5</v>
      </c>
      <c r="B8" s="55" t="s">
        <v>105</v>
      </c>
      <c r="C8" s="56">
        <v>63</v>
      </c>
      <c r="D8" s="56">
        <v>1709031018</v>
      </c>
      <c r="E8" s="56" t="s">
        <v>110</v>
      </c>
      <c r="F8" s="57" t="s">
        <v>171</v>
      </c>
      <c r="G8" s="58">
        <v>87.56</v>
      </c>
      <c r="H8" s="58">
        <v>89.6</v>
      </c>
      <c r="I8" s="58">
        <v>88.99</v>
      </c>
      <c r="J8" s="56"/>
      <c r="K8" s="59">
        <f t="shared" si="0"/>
        <v>266.15</v>
      </c>
      <c r="L8" s="60">
        <f t="shared" si="1"/>
        <v>5</v>
      </c>
      <c r="M8" s="61">
        <f t="shared" si="2"/>
        <v>0.07936507936507936</v>
      </c>
      <c r="N8" s="62" t="s">
        <v>101</v>
      </c>
      <c r="O8" s="48"/>
    </row>
    <row r="9" spans="1:15" s="2" customFormat="1" ht="13.5">
      <c r="A9" s="12">
        <v>6</v>
      </c>
      <c r="B9" s="49" t="s">
        <v>105</v>
      </c>
      <c r="C9" s="10">
        <v>63</v>
      </c>
      <c r="D9" s="10">
        <v>1709031077</v>
      </c>
      <c r="E9" s="10" t="s">
        <v>111</v>
      </c>
      <c r="F9" s="54"/>
      <c r="G9" s="40">
        <v>88.51</v>
      </c>
      <c r="H9" s="40">
        <v>86.48</v>
      </c>
      <c r="I9" s="40">
        <v>90.41</v>
      </c>
      <c r="J9" s="10"/>
      <c r="K9" s="41">
        <f t="shared" si="0"/>
        <v>265.4</v>
      </c>
      <c r="L9" s="23">
        <f t="shared" si="1"/>
        <v>6</v>
      </c>
      <c r="M9" s="24">
        <f t="shared" si="2"/>
        <v>0.09523809523809523</v>
      </c>
      <c r="N9" s="47" t="s">
        <v>101</v>
      </c>
      <c r="O9" s="48"/>
    </row>
    <row r="10" spans="1:15" s="2" customFormat="1" ht="13.5">
      <c r="A10" s="12">
        <v>7</v>
      </c>
      <c r="B10" s="49" t="s">
        <v>105</v>
      </c>
      <c r="C10" s="10">
        <v>63</v>
      </c>
      <c r="D10" s="10">
        <v>1709031011</v>
      </c>
      <c r="E10" s="10" t="s">
        <v>112</v>
      </c>
      <c r="F10" s="44"/>
      <c r="G10" s="40">
        <v>88.47</v>
      </c>
      <c r="H10" s="40">
        <v>89.05</v>
      </c>
      <c r="I10" s="40">
        <v>87.08</v>
      </c>
      <c r="J10" s="10"/>
      <c r="K10" s="41">
        <f t="shared" si="0"/>
        <v>264.59999999999997</v>
      </c>
      <c r="L10" s="23">
        <f t="shared" si="1"/>
        <v>7</v>
      </c>
      <c r="M10" s="24">
        <f t="shared" si="2"/>
        <v>0.1111111111111111</v>
      </c>
      <c r="N10" s="47" t="s">
        <v>101</v>
      </c>
      <c r="O10" s="48"/>
    </row>
    <row r="11" spans="1:15" s="2" customFormat="1" ht="13.5">
      <c r="A11" s="12">
        <v>8</v>
      </c>
      <c r="B11" s="49" t="s">
        <v>105</v>
      </c>
      <c r="C11" s="10">
        <v>63</v>
      </c>
      <c r="D11" s="10">
        <v>1709031007</v>
      </c>
      <c r="E11" s="10" t="s">
        <v>113</v>
      </c>
      <c r="F11" s="44"/>
      <c r="G11" s="40">
        <v>87.27</v>
      </c>
      <c r="H11" s="40">
        <v>85.3</v>
      </c>
      <c r="I11" s="40">
        <v>91.63</v>
      </c>
      <c r="J11" s="10"/>
      <c r="K11" s="41">
        <f t="shared" si="0"/>
        <v>264.2</v>
      </c>
      <c r="L11" s="23">
        <f t="shared" si="1"/>
        <v>8</v>
      </c>
      <c r="M11" s="24">
        <f t="shared" si="2"/>
        <v>0.12698412698412698</v>
      </c>
      <c r="N11" s="47" t="s">
        <v>101</v>
      </c>
      <c r="O11" s="48"/>
    </row>
    <row r="12" spans="1:15" s="2" customFormat="1" ht="13.5">
      <c r="A12" s="12">
        <v>9</v>
      </c>
      <c r="B12" s="55" t="s">
        <v>105</v>
      </c>
      <c r="C12" s="56">
        <v>63</v>
      </c>
      <c r="D12" s="56">
        <v>1709031014</v>
      </c>
      <c r="E12" s="56" t="s">
        <v>114</v>
      </c>
      <c r="F12" s="57" t="s">
        <v>171</v>
      </c>
      <c r="G12" s="58">
        <v>86.58</v>
      </c>
      <c r="H12" s="58">
        <v>88.59</v>
      </c>
      <c r="I12" s="58">
        <v>87.77</v>
      </c>
      <c r="J12" s="56"/>
      <c r="K12" s="59">
        <f t="shared" si="0"/>
        <v>262.94</v>
      </c>
      <c r="L12" s="60">
        <f t="shared" si="1"/>
        <v>9</v>
      </c>
      <c r="M12" s="61">
        <f t="shared" si="2"/>
        <v>0.14285714285714285</v>
      </c>
      <c r="N12" s="62" t="s">
        <v>101</v>
      </c>
      <c r="O12" s="48"/>
    </row>
    <row r="13" spans="1:15" s="2" customFormat="1" ht="13.5">
      <c r="A13" s="12">
        <v>10</v>
      </c>
      <c r="B13" s="49" t="s">
        <v>105</v>
      </c>
      <c r="C13" s="10">
        <v>63</v>
      </c>
      <c r="D13" s="10">
        <v>1709031063</v>
      </c>
      <c r="E13" s="10" t="s">
        <v>115</v>
      </c>
      <c r="F13" s="44"/>
      <c r="G13" s="40">
        <v>85.33</v>
      </c>
      <c r="H13" s="40">
        <v>88.52</v>
      </c>
      <c r="I13" s="40">
        <v>88.79</v>
      </c>
      <c r="J13" s="10"/>
      <c r="K13" s="41">
        <f t="shared" si="0"/>
        <v>262.64</v>
      </c>
      <c r="L13" s="23">
        <f t="shared" si="1"/>
        <v>10</v>
      </c>
      <c r="M13" s="24">
        <f t="shared" si="2"/>
        <v>0.15873015873015872</v>
      </c>
      <c r="N13" s="47" t="s">
        <v>101</v>
      </c>
      <c r="O13" s="48"/>
    </row>
    <row r="14" spans="1:15" s="2" customFormat="1" ht="13.5">
      <c r="A14" s="12">
        <v>11</v>
      </c>
      <c r="B14" s="55" t="s">
        <v>105</v>
      </c>
      <c r="C14" s="56">
        <v>63</v>
      </c>
      <c r="D14" s="56">
        <v>1708031070</v>
      </c>
      <c r="E14" s="56" t="s">
        <v>116</v>
      </c>
      <c r="F14" s="57" t="s">
        <v>171</v>
      </c>
      <c r="G14" s="58">
        <v>85.73</v>
      </c>
      <c r="H14" s="58">
        <v>88.28</v>
      </c>
      <c r="I14" s="58">
        <v>87.69</v>
      </c>
      <c r="J14" s="56"/>
      <c r="K14" s="59">
        <f t="shared" si="0"/>
        <v>261.7</v>
      </c>
      <c r="L14" s="60">
        <f t="shared" si="1"/>
        <v>11</v>
      </c>
      <c r="M14" s="61">
        <f t="shared" si="2"/>
        <v>0.1746031746031746</v>
      </c>
      <c r="N14" s="62" t="s">
        <v>101</v>
      </c>
      <c r="O14" s="48"/>
    </row>
    <row r="15" spans="1:15" s="2" customFormat="1" ht="13.5">
      <c r="A15" s="12">
        <v>12</v>
      </c>
      <c r="B15" s="49" t="s">
        <v>105</v>
      </c>
      <c r="C15" s="10">
        <v>63</v>
      </c>
      <c r="D15" s="10">
        <v>1709031020</v>
      </c>
      <c r="E15" s="10" t="s">
        <v>117</v>
      </c>
      <c r="F15" s="44"/>
      <c r="G15" s="40">
        <v>86.65</v>
      </c>
      <c r="H15" s="40">
        <v>85.59</v>
      </c>
      <c r="I15" s="40">
        <v>89.19</v>
      </c>
      <c r="J15" s="10"/>
      <c r="K15" s="41">
        <f t="shared" si="0"/>
        <v>261.43</v>
      </c>
      <c r="L15" s="23">
        <f t="shared" si="1"/>
        <v>12</v>
      </c>
      <c r="M15" s="24">
        <f t="shared" si="2"/>
        <v>0.19047619047619047</v>
      </c>
      <c r="N15" s="47" t="s">
        <v>101</v>
      </c>
      <c r="O15" s="48"/>
    </row>
    <row r="16" spans="1:15" s="2" customFormat="1" ht="13.5">
      <c r="A16" s="12">
        <v>13</v>
      </c>
      <c r="B16" s="49" t="s">
        <v>105</v>
      </c>
      <c r="C16" s="10">
        <v>63</v>
      </c>
      <c r="D16" s="10">
        <v>1709031057</v>
      </c>
      <c r="E16" s="10" t="s">
        <v>118</v>
      </c>
      <c r="F16" s="44"/>
      <c r="G16" s="40">
        <v>83.25</v>
      </c>
      <c r="H16" s="40">
        <v>88.14</v>
      </c>
      <c r="I16" s="40">
        <v>89.3</v>
      </c>
      <c r="J16" s="10"/>
      <c r="K16" s="41">
        <f t="shared" si="0"/>
        <v>260.69</v>
      </c>
      <c r="L16" s="23">
        <f t="shared" si="1"/>
        <v>13</v>
      </c>
      <c r="M16" s="24">
        <f t="shared" si="2"/>
        <v>0.20634920634920634</v>
      </c>
      <c r="N16" s="47" t="s">
        <v>101</v>
      </c>
      <c r="O16" s="48"/>
    </row>
    <row r="17" spans="1:15" s="2" customFormat="1" ht="13.5">
      <c r="A17" s="12">
        <v>14</v>
      </c>
      <c r="B17" s="49" t="s">
        <v>105</v>
      </c>
      <c r="C17" s="10">
        <v>63</v>
      </c>
      <c r="D17" s="10">
        <v>1709031041</v>
      </c>
      <c r="E17" s="10" t="s">
        <v>119</v>
      </c>
      <c r="F17" s="44"/>
      <c r="G17" s="40">
        <v>83.07</v>
      </c>
      <c r="H17" s="40">
        <v>88.88</v>
      </c>
      <c r="I17" s="40">
        <v>88.09</v>
      </c>
      <c r="J17" s="10"/>
      <c r="K17" s="41">
        <f t="shared" si="0"/>
        <v>260.03999999999996</v>
      </c>
      <c r="L17" s="23">
        <f t="shared" si="1"/>
        <v>14</v>
      </c>
      <c r="M17" s="24">
        <f t="shared" si="2"/>
        <v>0.2222222222222222</v>
      </c>
      <c r="N17" s="47" t="s">
        <v>101</v>
      </c>
      <c r="O17" s="48"/>
    </row>
    <row r="18" spans="1:15" s="2" customFormat="1" ht="13.5">
      <c r="A18" s="12">
        <v>15</v>
      </c>
      <c r="B18" s="49" t="s">
        <v>105</v>
      </c>
      <c r="C18" s="10">
        <v>63</v>
      </c>
      <c r="D18" s="10">
        <v>1709031064</v>
      </c>
      <c r="E18" s="10" t="s">
        <v>120</v>
      </c>
      <c r="F18" s="44"/>
      <c r="G18" s="40">
        <v>85.75</v>
      </c>
      <c r="H18" s="40">
        <v>84.36</v>
      </c>
      <c r="I18" s="40">
        <v>87.56</v>
      </c>
      <c r="J18" s="10"/>
      <c r="K18" s="41">
        <f t="shared" si="0"/>
        <v>257.67</v>
      </c>
      <c r="L18" s="23">
        <f t="shared" si="1"/>
        <v>15</v>
      </c>
      <c r="M18" s="24">
        <f t="shared" si="2"/>
        <v>0.23809523809523808</v>
      </c>
      <c r="N18" s="47" t="s">
        <v>101</v>
      </c>
      <c r="O18" s="48"/>
    </row>
    <row r="19" spans="1:15" s="2" customFormat="1" ht="13.5">
      <c r="A19" s="12">
        <v>16</v>
      </c>
      <c r="B19" s="49" t="s">
        <v>105</v>
      </c>
      <c r="C19" s="10">
        <v>63</v>
      </c>
      <c r="D19" s="10">
        <v>1709031002</v>
      </c>
      <c r="E19" s="10" t="s">
        <v>121</v>
      </c>
      <c r="F19" s="44"/>
      <c r="G19" s="40">
        <v>85.47</v>
      </c>
      <c r="H19" s="40">
        <v>87.78</v>
      </c>
      <c r="I19" s="40">
        <v>83.9</v>
      </c>
      <c r="J19" s="10"/>
      <c r="K19" s="41">
        <f t="shared" si="0"/>
        <v>257.15</v>
      </c>
      <c r="L19" s="23">
        <f t="shared" si="1"/>
        <v>16</v>
      </c>
      <c r="M19" s="24">
        <f t="shared" si="2"/>
        <v>0.25396825396825395</v>
      </c>
      <c r="N19" s="47" t="s">
        <v>101</v>
      </c>
      <c r="O19" s="48"/>
    </row>
    <row r="20" spans="1:15" s="2" customFormat="1" ht="13.5">
      <c r="A20" s="12">
        <v>17</v>
      </c>
      <c r="B20" s="49" t="s">
        <v>105</v>
      </c>
      <c r="C20" s="10">
        <v>63</v>
      </c>
      <c r="D20" s="10">
        <v>1709031022</v>
      </c>
      <c r="E20" s="10" t="s">
        <v>122</v>
      </c>
      <c r="F20" s="44"/>
      <c r="G20" s="40">
        <v>83.13</v>
      </c>
      <c r="H20" s="40">
        <v>83.9</v>
      </c>
      <c r="I20" s="40">
        <v>89.31</v>
      </c>
      <c r="J20" s="10"/>
      <c r="K20" s="41">
        <f t="shared" si="0"/>
        <v>256.34000000000003</v>
      </c>
      <c r="L20" s="23">
        <f t="shared" si="1"/>
        <v>17</v>
      </c>
      <c r="M20" s="24">
        <f t="shared" si="2"/>
        <v>0.2698412698412698</v>
      </c>
      <c r="N20" s="47" t="s">
        <v>101</v>
      </c>
      <c r="O20" s="48"/>
    </row>
    <row r="21" spans="1:15" s="2" customFormat="1" ht="13.5">
      <c r="A21" s="12">
        <v>18</v>
      </c>
      <c r="B21" s="49" t="s">
        <v>105</v>
      </c>
      <c r="C21" s="10">
        <v>63</v>
      </c>
      <c r="D21" s="10">
        <v>1709031004</v>
      </c>
      <c r="E21" s="10" t="s">
        <v>123</v>
      </c>
      <c r="F21" s="44"/>
      <c r="G21" s="40">
        <v>85.84</v>
      </c>
      <c r="H21" s="40">
        <v>85.35</v>
      </c>
      <c r="I21" s="40">
        <v>84.98</v>
      </c>
      <c r="J21" s="10"/>
      <c r="K21" s="41">
        <f t="shared" si="0"/>
        <v>256.17</v>
      </c>
      <c r="L21" s="23">
        <f t="shared" si="1"/>
        <v>18</v>
      </c>
      <c r="M21" s="24">
        <f t="shared" si="2"/>
        <v>0.2857142857142857</v>
      </c>
      <c r="N21" s="47" t="s">
        <v>101</v>
      </c>
      <c r="O21" s="48"/>
    </row>
    <row r="22" spans="1:15" s="2" customFormat="1" ht="13.5">
      <c r="A22" s="12">
        <v>19</v>
      </c>
      <c r="B22" s="49" t="s">
        <v>105</v>
      </c>
      <c r="C22" s="10">
        <v>63</v>
      </c>
      <c r="D22" s="10">
        <v>1709031074</v>
      </c>
      <c r="E22" s="10" t="s">
        <v>124</v>
      </c>
      <c r="F22" s="54"/>
      <c r="G22" s="40">
        <v>82.76</v>
      </c>
      <c r="H22" s="40">
        <v>85.79</v>
      </c>
      <c r="I22" s="40">
        <v>86.96</v>
      </c>
      <c r="J22" s="10"/>
      <c r="K22" s="41">
        <f t="shared" si="0"/>
        <v>255.51</v>
      </c>
      <c r="L22" s="23">
        <f t="shared" si="1"/>
        <v>19</v>
      </c>
      <c r="M22" s="24">
        <f t="shared" si="2"/>
        <v>0.30158730158730157</v>
      </c>
      <c r="N22" s="47" t="s">
        <v>101</v>
      </c>
      <c r="O22" s="48"/>
    </row>
    <row r="23" spans="1:15" s="2" customFormat="1" ht="13.5">
      <c r="A23" s="12">
        <v>20</v>
      </c>
      <c r="B23" s="49" t="s">
        <v>105</v>
      </c>
      <c r="C23" s="10">
        <v>63</v>
      </c>
      <c r="D23" s="10">
        <v>1709031042</v>
      </c>
      <c r="E23" s="10" t="s">
        <v>125</v>
      </c>
      <c r="F23" s="44"/>
      <c r="G23" s="40">
        <v>84.25</v>
      </c>
      <c r="H23" s="40">
        <v>83.71</v>
      </c>
      <c r="I23" s="40">
        <v>86.69</v>
      </c>
      <c r="J23" s="10"/>
      <c r="K23" s="41">
        <f t="shared" si="0"/>
        <v>254.64999999999998</v>
      </c>
      <c r="L23" s="23">
        <f t="shared" si="1"/>
        <v>20</v>
      </c>
      <c r="M23" s="24">
        <f t="shared" si="2"/>
        <v>0.31746031746031744</v>
      </c>
      <c r="N23" s="47" t="s">
        <v>101</v>
      </c>
      <c r="O23" s="13"/>
    </row>
    <row r="24" spans="1:15" s="2" customFormat="1" ht="13.5">
      <c r="A24" s="12">
        <v>21</v>
      </c>
      <c r="B24" s="10" t="s">
        <v>105</v>
      </c>
      <c r="C24" s="14">
        <v>63</v>
      </c>
      <c r="D24" s="14">
        <v>1709031062</v>
      </c>
      <c r="E24" s="14" t="s">
        <v>126</v>
      </c>
      <c r="F24" s="36"/>
      <c r="G24" s="39">
        <v>80.39</v>
      </c>
      <c r="H24" s="39">
        <v>82.45</v>
      </c>
      <c r="I24" s="39">
        <v>90.73</v>
      </c>
      <c r="J24" s="14"/>
      <c r="K24" s="41">
        <f t="shared" si="0"/>
        <v>253.57</v>
      </c>
      <c r="L24" s="23">
        <f t="shared" si="1"/>
        <v>21</v>
      </c>
      <c r="M24" s="24">
        <f t="shared" si="2"/>
        <v>0.3333333333333333</v>
      </c>
      <c r="N24" s="47" t="s">
        <v>101</v>
      </c>
      <c r="O24" s="12"/>
    </row>
    <row r="25" spans="1:15" s="2" customFormat="1" ht="13.5">
      <c r="A25" s="12">
        <v>22</v>
      </c>
      <c r="B25" s="10" t="s">
        <v>105</v>
      </c>
      <c r="C25" s="10">
        <v>63</v>
      </c>
      <c r="D25" s="10">
        <v>1709031078</v>
      </c>
      <c r="E25" s="10" t="s">
        <v>127</v>
      </c>
      <c r="F25" s="42"/>
      <c r="G25" s="40">
        <v>81.79</v>
      </c>
      <c r="H25" s="40">
        <v>84.09</v>
      </c>
      <c r="I25" s="40">
        <v>86.95</v>
      </c>
      <c r="J25" s="10"/>
      <c r="K25" s="41">
        <f t="shared" si="0"/>
        <v>252.82999999999998</v>
      </c>
      <c r="L25" s="23">
        <f t="shared" si="1"/>
        <v>22</v>
      </c>
      <c r="M25" s="24">
        <f t="shared" si="2"/>
        <v>0.3492063492063492</v>
      </c>
      <c r="N25" s="53" t="s">
        <v>170</v>
      </c>
      <c r="O25" s="12"/>
    </row>
    <row r="26" spans="1:15" s="2" customFormat="1" ht="13.5">
      <c r="A26" s="12">
        <v>23</v>
      </c>
      <c r="B26" s="10" t="s">
        <v>105</v>
      </c>
      <c r="C26" s="10">
        <v>63</v>
      </c>
      <c r="D26" s="10">
        <v>1709031080</v>
      </c>
      <c r="E26" s="10" t="s">
        <v>128</v>
      </c>
      <c r="F26" s="42"/>
      <c r="G26" s="40">
        <v>82.31</v>
      </c>
      <c r="H26" s="40">
        <v>81.86</v>
      </c>
      <c r="I26" s="40">
        <v>88.02</v>
      </c>
      <c r="J26" s="10"/>
      <c r="K26" s="41">
        <f t="shared" si="0"/>
        <v>252.19</v>
      </c>
      <c r="L26" s="23">
        <f t="shared" si="1"/>
        <v>23</v>
      </c>
      <c r="M26" s="24">
        <f t="shared" si="2"/>
        <v>0.36507936507936506</v>
      </c>
      <c r="N26" s="53" t="s">
        <v>170</v>
      </c>
      <c r="O26" s="12"/>
    </row>
    <row r="27" spans="1:15" s="2" customFormat="1" ht="13.5">
      <c r="A27" s="12">
        <v>24</v>
      </c>
      <c r="B27" s="10" t="s">
        <v>105</v>
      </c>
      <c r="C27" s="10">
        <v>63</v>
      </c>
      <c r="D27" s="10">
        <v>1709031032</v>
      </c>
      <c r="E27" s="10" t="s">
        <v>129</v>
      </c>
      <c r="F27" s="42"/>
      <c r="G27" s="40">
        <v>80.71</v>
      </c>
      <c r="H27" s="40">
        <v>83.11</v>
      </c>
      <c r="I27" s="40">
        <v>87.44</v>
      </c>
      <c r="J27" s="10"/>
      <c r="K27" s="41">
        <f t="shared" si="0"/>
        <v>251.26</v>
      </c>
      <c r="L27" s="23">
        <f t="shared" si="1"/>
        <v>24</v>
      </c>
      <c r="M27" s="24">
        <f t="shared" si="2"/>
        <v>0.38095238095238093</v>
      </c>
      <c r="N27" s="53" t="s">
        <v>170</v>
      </c>
      <c r="O27" s="12"/>
    </row>
    <row r="28" spans="1:15" s="2" customFormat="1" ht="13.5">
      <c r="A28" s="12">
        <v>25</v>
      </c>
      <c r="B28" s="10" t="s">
        <v>105</v>
      </c>
      <c r="C28" s="10">
        <v>63</v>
      </c>
      <c r="D28" s="10">
        <v>1709031028</v>
      </c>
      <c r="E28" s="10" t="s">
        <v>130</v>
      </c>
      <c r="F28" s="42"/>
      <c r="G28" s="40">
        <v>83.18</v>
      </c>
      <c r="H28" s="40">
        <v>82.98</v>
      </c>
      <c r="I28" s="40">
        <v>83.54</v>
      </c>
      <c r="J28" s="10"/>
      <c r="K28" s="41">
        <f t="shared" si="0"/>
        <v>249.70000000000005</v>
      </c>
      <c r="L28" s="23">
        <f t="shared" si="1"/>
        <v>25</v>
      </c>
      <c r="M28" s="24">
        <f t="shared" si="2"/>
        <v>0.3968253968253968</v>
      </c>
      <c r="N28" s="53" t="s">
        <v>170</v>
      </c>
      <c r="O28" s="12"/>
    </row>
    <row r="29" spans="1:15" s="2" customFormat="1" ht="13.5">
      <c r="A29" s="12">
        <v>26</v>
      </c>
      <c r="B29" s="10" t="s">
        <v>105</v>
      </c>
      <c r="C29" s="10">
        <v>63</v>
      </c>
      <c r="D29" s="10">
        <v>1709031058</v>
      </c>
      <c r="E29" s="10" t="s">
        <v>131</v>
      </c>
      <c r="F29" s="42"/>
      <c r="G29" s="40">
        <v>84.18</v>
      </c>
      <c r="H29" s="40">
        <v>80.7</v>
      </c>
      <c r="I29" s="40">
        <v>84.66</v>
      </c>
      <c r="J29" s="10"/>
      <c r="K29" s="41">
        <f t="shared" si="0"/>
        <v>249.54</v>
      </c>
      <c r="L29" s="23">
        <f t="shared" si="1"/>
        <v>26</v>
      </c>
      <c r="M29" s="24">
        <f t="shared" si="2"/>
        <v>0.4126984126984127</v>
      </c>
      <c r="N29" s="53" t="s">
        <v>170</v>
      </c>
      <c r="O29" s="12"/>
    </row>
    <row r="30" spans="1:15" s="2" customFormat="1" ht="13.5">
      <c r="A30" s="12">
        <v>27</v>
      </c>
      <c r="B30" s="12" t="s">
        <v>105</v>
      </c>
      <c r="C30" s="12">
        <v>63</v>
      </c>
      <c r="D30" s="10">
        <v>1709031069</v>
      </c>
      <c r="E30" s="10" t="s">
        <v>132</v>
      </c>
      <c r="F30" s="42"/>
      <c r="G30" s="40">
        <v>81.49</v>
      </c>
      <c r="H30" s="40">
        <v>83.02</v>
      </c>
      <c r="I30" s="40">
        <v>84.5</v>
      </c>
      <c r="J30" s="10"/>
      <c r="K30" s="41">
        <f t="shared" si="0"/>
        <v>249.01</v>
      </c>
      <c r="L30" s="23">
        <f t="shared" si="1"/>
        <v>27</v>
      </c>
      <c r="M30" s="24">
        <f t="shared" si="2"/>
        <v>0.42857142857142855</v>
      </c>
      <c r="N30" s="53" t="s">
        <v>170</v>
      </c>
      <c r="O30" s="12"/>
    </row>
    <row r="31" spans="1:15" s="2" customFormat="1" ht="13.5">
      <c r="A31" s="12">
        <v>28</v>
      </c>
      <c r="B31" s="12" t="s">
        <v>105</v>
      </c>
      <c r="C31" s="12">
        <v>63</v>
      </c>
      <c r="D31" s="10">
        <v>1709031009</v>
      </c>
      <c r="E31" s="10" t="s">
        <v>133</v>
      </c>
      <c r="F31" s="42"/>
      <c r="G31" s="40">
        <v>80.79</v>
      </c>
      <c r="H31" s="40">
        <v>82.89</v>
      </c>
      <c r="I31" s="40">
        <v>84.48</v>
      </c>
      <c r="J31" s="10"/>
      <c r="K31" s="41">
        <f t="shared" si="0"/>
        <v>248.16000000000003</v>
      </c>
      <c r="L31" s="23">
        <f t="shared" si="1"/>
        <v>28</v>
      </c>
      <c r="M31" s="24">
        <f t="shared" si="2"/>
        <v>0.4444444444444444</v>
      </c>
      <c r="N31" s="53" t="s">
        <v>170</v>
      </c>
      <c r="O31" s="12"/>
    </row>
    <row r="32" spans="1:15" s="2" customFormat="1" ht="13.5">
      <c r="A32" s="12">
        <v>29</v>
      </c>
      <c r="B32" s="12" t="s">
        <v>105</v>
      </c>
      <c r="C32" s="12">
        <v>63</v>
      </c>
      <c r="D32" s="10">
        <v>1709031003</v>
      </c>
      <c r="E32" s="10" t="s">
        <v>134</v>
      </c>
      <c r="F32" s="42"/>
      <c r="G32" s="40">
        <v>77.86</v>
      </c>
      <c r="H32" s="40">
        <v>85.09</v>
      </c>
      <c r="I32" s="40">
        <v>83.21</v>
      </c>
      <c r="J32" s="10"/>
      <c r="K32" s="41">
        <f t="shared" si="0"/>
        <v>246.15999999999997</v>
      </c>
      <c r="L32" s="23">
        <f t="shared" si="1"/>
        <v>29</v>
      </c>
      <c r="M32" s="24">
        <f t="shared" si="2"/>
        <v>0.4603174603174603</v>
      </c>
      <c r="N32" s="53" t="s">
        <v>170</v>
      </c>
      <c r="O32" s="12"/>
    </row>
    <row r="33" spans="1:15" s="2" customFormat="1" ht="13.5">
      <c r="A33" s="12">
        <v>30</v>
      </c>
      <c r="B33" s="12" t="s">
        <v>105</v>
      </c>
      <c r="C33" s="12">
        <v>63</v>
      </c>
      <c r="D33" s="10">
        <v>1709031081</v>
      </c>
      <c r="E33" s="10" t="s">
        <v>135</v>
      </c>
      <c r="F33" s="42"/>
      <c r="G33" s="40">
        <v>80.29</v>
      </c>
      <c r="H33" s="40">
        <v>81.34</v>
      </c>
      <c r="I33" s="40">
        <v>82.07</v>
      </c>
      <c r="J33" s="10"/>
      <c r="K33" s="41">
        <f t="shared" si="0"/>
        <v>243.7</v>
      </c>
      <c r="L33" s="23">
        <f t="shared" si="1"/>
        <v>30</v>
      </c>
      <c r="M33" s="24">
        <f t="shared" si="2"/>
        <v>0.47619047619047616</v>
      </c>
      <c r="N33" s="53" t="s">
        <v>170</v>
      </c>
      <c r="O33" s="12"/>
    </row>
    <row r="34" spans="1:15" s="2" customFormat="1" ht="13.5">
      <c r="A34" s="12">
        <v>31</v>
      </c>
      <c r="B34" s="12" t="s">
        <v>105</v>
      </c>
      <c r="C34" s="12">
        <v>63</v>
      </c>
      <c r="D34" s="10">
        <v>1709031060</v>
      </c>
      <c r="E34" s="10" t="s">
        <v>136</v>
      </c>
      <c r="F34" s="42"/>
      <c r="G34" s="40">
        <v>80.81</v>
      </c>
      <c r="H34" s="40">
        <v>77.77</v>
      </c>
      <c r="I34" s="40">
        <v>84.77</v>
      </c>
      <c r="J34" s="10"/>
      <c r="K34" s="41">
        <f t="shared" si="0"/>
        <v>243.34999999999997</v>
      </c>
      <c r="L34" s="23">
        <f t="shared" si="1"/>
        <v>31</v>
      </c>
      <c r="M34" s="24">
        <f t="shared" si="2"/>
        <v>0.49206349206349204</v>
      </c>
      <c r="N34" s="53" t="s">
        <v>170</v>
      </c>
      <c r="O34" s="12"/>
    </row>
    <row r="35" spans="1:15" s="2" customFormat="1" ht="13.5">
      <c r="A35" s="12">
        <v>32</v>
      </c>
      <c r="B35" s="12" t="s">
        <v>105</v>
      </c>
      <c r="C35" s="12">
        <v>63</v>
      </c>
      <c r="D35" s="10">
        <v>1709031001</v>
      </c>
      <c r="E35" s="10" t="s">
        <v>137</v>
      </c>
      <c r="F35" s="42"/>
      <c r="G35" s="40">
        <v>76.62</v>
      </c>
      <c r="H35" s="40">
        <v>84.45</v>
      </c>
      <c r="I35" s="40">
        <v>81.91</v>
      </c>
      <c r="J35" s="10"/>
      <c r="K35" s="41">
        <f t="shared" si="0"/>
        <v>242.98</v>
      </c>
      <c r="L35" s="23">
        <f t="shared" si="1"/>
        <v>32</v>
      </c>
      <c r="M35" s="24">
        <f t="shared" si="2"/>
        <v>0.5079365079365079</v>
      </c>
      <c r="N35" s="53" t="s">
        <v>170</v>
      </c>
      <c r="O35" s="12"/>
    </row>
    <row r="36" spans="1:15" s="2" customFormat="1" ht="13.5">
      <c r="A36" s="12">
        <v>33</v>
      </c>
      <c r="B36" s="12" t="s">
        <v>105</v>
      </c>
      <c r="C36" s="12">
        <v>63</v>
      </c>
      <c r="D36" s="10">
        <v>1709031079</v>
      </c>
      <c r="E36" s="10" t="s">
        <v>138</v>
      </c>
      <c r="F36" s="42"/>
      <c r="G36" s="40">
        <v>79.56</v>
      </c>
      <c r="H36" s="40">
        <v>78.07</v>
      </c>
      <c r="I36" s="40">
        <v>85.28</v>
      </c>
      <c r="J36" s="10"/>
      <c r="K36" s="41">
        <f t="shared" si="0"/>
        <v>242.91</v>
      </c>
      <c r="L36" s="23">
        <f t="shared" si="1"/>
        <v>33</v>
      </c>
      <c r="M36" s="24">
        <f t="shared" si="2"/>
        <v>0.5238095238095238</v>
      </c>
      <c r="N36" s="53" t="s">
        <v>170</v>
      </c>
      <c r="O36" s="12"/>
    </row>
    <row r="37" spans="1:15" s="2" customFormat="1" ht="13.5">
      <c r="A37" s="12">
        <v>34</v>
      </c>
      <c r="B37" s="12" t="s">
        <v>105</v>
      </c>
      <c r="C37" s="12">
        <v>63</v>
      </c>
      <c r="D37" s="10">
        <v>1709031010</v>
      </c>
      <c r="E37" s="10" t="s">
        <v>139</v>
      </c>
      <c r="F37" s="42"/>
      <c r="G37" s="40">
        <v>75.73</v>
      </c>
      <c r="H37" s="40">
        <v>79.74</v>
      </c>
      <c r="I37" s="40">
        <v>86.4</v>
      </c>
      <c r="J37" s="10"/>
      <c r="K37" s="41">
        <f t="shared" si="0"/>
        <v>241.87</v>
      </c>
      <c r="L37" s="23">
        <f t="shared" si="1"/>
        <v>34</v>
      </c>
      <c r="M37" s="24">
        <f t="shared" si="2"/>
        <v>0.5396825396825397</v>
      </c>
      <c r="N37" s="53" t="s">
        <v>170</v>
      </c>
      <c r="O37" s="12"/>
    </row>
    <row r="38" spans="1:15" s="2" customFormat="1" ht="13.5">
      <c r="A38" s="12">
        <v>35</v>
      </c>
      <c r="B38" s="12" t="s">
        <v>105</v>
      </c>
      <c r="C38" s="12">
        <v>63</v>
      </c>
      <c r="D38" s="10">
        <v>1709031005</v>
      </c>
      <c r="E38" s="10" t="s">
        <v>140</v>
      </c>
      <c r="F38" s="42"/>
      <c r="G38" s="40">
        <v>81.29</v>
      </c>
      <c r="H38" s="40">
        <v>80.32</v>
      </c>
      <c r="I38" s="40">
        <v>80.18</v>
      </c>
      <c r="J38" s="10"/>
      <c r="K38" s="41">
        <f t="shared" si="0"/>
        <v>241.79000000000002</v>
      </c>
      <c r="L38" s="23">
        <f t="shared" si="1"/>
        <v>35</v>
      </c>
      <c r="M38" s="24">
        <f t="shared" si="2"/>
        <v>0.5555555555555556</v>
      </c>
      <c r="N38" s="53" t="s">
        <v>170</v>
      </c>
      <c r="O38" s="12"/>
    </row>
    <row r="39" spans="1:15" s="2" customFormat="1" ht="13.5">
      <c r="A39" s="12">
        <v>36</v>
      </c>
      <c r="B39" s="12" t="s">
        <v>105</v>
      </c>
      <c r="C39" s="12">
        <v>63</v>
      </c>
      <c r="D39" s="10">
        <v>1709031071</v>
      </c>
      <c r="E39" s="10" t="s">
        <v>141</v>
      </c>
      <c r="F39" s="42"/>
      <c r="G39" s="40">
        <v>77.53</v>
      </c>
      <c r="H39" s="40">
        <v>80.7</v>
      </c>
      <c r="I39" s="40">
        <v>82.86</v>
      </c>
      <c r="J39" s="10"/>
      <c r="K39" s="41">
        <f t="shared" si="0"/>
        <v>241.09000000000003</v>
      </c>
      <c r="L39" s="23">
        <f t="shared" si="1"/>
        <v>36</v>
      </c>
      <c r="M39" s="24">
        <f t="shared" si="2"/>
        <v>0.5714285714285714</v>
      </c>
      <c r="N39" s="53" t="s">
        <v>170</v>
      </c>
      <c r="O39" s="12"/>
    </row>
    <row r="40" spans="1:15" s="2" customFormat="1" ht="13.5">
      <c r="A40" s="12">
        <v>37</v>
      </c>
      <c r="B40" s="12" t="s">
        <v>105</v>
      </c>
      <c r="C40" s="12">
        <v>63</v>
      </c>
      <c r="D40" s="10">
        <v>1709031015</v>
      </c>
      <c r="E40" s="10" t="s">
        <v>142</v>
      </c>
      <c r="F40" s="42"/>
      <c r="G40" s="40">
        <v>80.97</v>
      </c>
      <c r="H40" s="40">
        <v>76.08</v>
      </c>
      <c r="I40" s="40">
        <v>82.12</v>
      </c>
      <c r="J40" s="10"/>
      <c r="K40" s="41">
        <f t="shared" si="0"/>
        <v>239.17000000000002</v>
      </c>
      <c r="L40" s="23">
        <f t="shared" si="1"/>
        <v>37</v>
      </c>
      <c r="M40" s="24">
        <f t="shared" si="2"/>
        <v>0.5873015873015873</v>
      </c>
      <c r="N40" s="53" t="s">
        <v>170</v>
      </c>
      <c r="O40" s="12"/>
    </row>
    <row r="41" spans="1:15" s="2" customFormat="1" ht="13.5">
      <c r="A41" s="12">
        <v>38</v>
      </c>
      <c r="B41" s="12" t="s">
        <v>105</v>
      </c>
      <c r="C41" s="12">
        <v>63</v>
      </c>
      <c r="D41" s="10">
        <v>1709031048</v>
      </c>
      <c r="E41" s="10" t="s">
        <v>143</v>
      </c>
      <c r="F41" s="42"/>
      <c r="G41" s="40">
        <v>77.74</v>
      </c>
      <c r="H41" s="40">
        <v>79.4</v>
      </c>
      <c r="I41" s="40">
        <v>81.87</v>
      </c>
      <c r="J41" s="10"/>
      <c r="K41" s="41">
        <f t="shared" si="0"/>
        <v>239.01</v>
      </c>
      <c r="L41" s="23">
        <f t="shared" si="1"/>
        <v>38</v>
      </c>
      <c r="M41" s="24">
        <f t="shared" si="2"/>
        <v>0.6031746031746031</v>
      </c>
      <c r="N41" s="53" t="s">
        <v>170</v>
      </c>
      <c r="O41" s="12"/>
    </row>
    <row r="42" spans="1:15" s="2" customFormat="1" ht="13.5">
      <c r="A42" s="12">
        <v>39</v>
      </c>
      <c r="B42" s="12" t="s">
        <v>105</v>
      </c>
      <c r="C42" s="12">
        <v>63</v>
      </c>
      <c r="D42" s="10">
        <v>1709031061</v>
      </c>
      <c r="E42" s="10" t="s">
        <v>144</v>
      </c>
      <c r="F42" s="42"/>
      <c r="G42" s="40">
        <v>76.02</v>
      </c>
      <c r="H42" s="40">
        <v>78</v>
      </c>
      <c r="I42" s="40">
        <v>84.87</v>
      </c>
      <c r="J42" s="10"/>
      <c r="K42" s="41">
        <f t="shared" si="0"/>
        <v>238.89</v>
      </c>
      <c r="L42" s="23">
        <f t="shared" si="1"/>
        <v>39</v>
      </c>
      <c r="M42" s="24">
        <f t="shared" si="2"/>
        <v>0.6190476190476191</v>
      </c>
      <c r="N42" s="53" t="s">
        <v>170</v>
      </c>
      <c r="O42" s="12"/>
    </row>
    <row r="43" spans="1:15" s="2" customFormat="1" ht="13.5">
      <c r="A43" s="12">
        <v>40</v>
      </c>
      <c r="B43" s="12" t="s">
        <v>105</v>
      </c>
      <c r="C43" s="12">
        <v>63</v>
      </c>
      <c r="D43" s="10">
        <v>1709031047</v>
      </c>
      <c r="E43" s="10" t="s">
        <v>145</v>
      </c>
      <c r="F43" s="42"/>
      <c r="G43" s="40">
        <v>79.14</v>
      </c>
      <c r="H43" s="40">
        <v>79.22</v>
      </c>
      <c r="I43" s="40">
        <v>80.28</v>
      </c>
      <c r="J43" s="10"/>
      <c r="K43" s="41">
        <f t="shared" si="0"/>
        <v>238.64000000000001</v>
      </c>
      <c r="L43" s="23">
        <f t="shared" si="1"/>
        <v>40</v>
      </c>
      <c r="M43" s="24">
        <f t="shared" si="2"/>
        <v>0.6349206349206349</v>
      </c>
      <c r="N43" s="53" t="s">
        <v>170</v>
      </c>
      <c r="O43" s="12"/>
    </row>
    <row r="44" spans="1:15" s="2" customFormat="1" ht="13.5">
      <c r="A44" s="12">
        <v>41</v>
      </c>
      <c r="B44" s="12" t="s">
        <v>105</v>
      </c>
      <c r="C44" s="12">
        <v>63</v>
      </c>
      <c r="D44" s="10">
        <v>1709031006</v>
      </c>
      <c r="E44" s="10" t="s">
        <v>146</v>
      </c>
      <c r="F44" s="42"/>
      <c r="G44" s="40">
        <v>80.72</v>
      </c>
      <c r="H44" s="40">
        <v>78.82</v>
      </c>
      <c r="I44" s="40">
        <v>78.91</v>
      </c>
      <c r="J44" s="10"/>
      <c r="K44" s="41">
        <f t="shared" si="0"/>
        <v>238.45</v>
      </c>
      <c r="L44" s="23">
        <f t="shared" si="1"/>
        <v>41</v>
      </c>
      <c r="M44" s="24">
        <f t="shared" si="2"/>
        <v>0.6507936507936508</v>
      </c>
      <c r="N44" s="53" t="s">
        <v>170</v>
      </c>
      <c r="O44" s="12"/>
    </row>
    <row r="45" spans="1:15" s="2" customFormat="1" ht="13.5">
      <c r="A45" s="12">
        <v>42</v>
      </c>
      <c r="B45" s="12" t="s">
        <v>105</v>
      </c>
      <c r="C45" s="12">
        <v>63</v>
      </c>
      <c r="D45" s="10">
        <v>1709031052</v>
      </c>
      <c r="E45" s="10" t="s">
        <v>147</v>
      </c>
      <c r="F45" s="42"/>
      <c r="G45" s="40">
        <v>75.4</v>
      </c>
      <c r="H45" s="40">
        <v>79.67</v>
      </c>
      <c r="I45" s="40">
        <v>83.32</v>
      </c>
      <c r="J45" s="10"/>
      <c r="K45" s="41">
        <f t="shared" si="0"/>
        <v>238.39</v>
      </c>
      <c r="L45" s="23">
        <f t="shared" si="1"/>
        <v>42</v>
      </c>
      <c r="M45" s="24">
        <f t="shared" si="2"/>
        <v>0.6666666666666666</v>
      </c>
      <c r="N45" s="53" t="s">
        <v>170</v>
      </c>
      <c r="O45" s="12"/>
    </row>
    <row r="46" spans="1:15" s="2" customFormat="1" ht="13.5">
      <c r="A46" s="12">
        <v>43</v>
      </c>
      <c r="B46" s="12" t="s">
        <v>105</v>
      </c>
      <c r="C46" s="12">
        <v>63</v>
      </c>
      <c r="D46" s="10">
        <v>1709031044</v>
      </c>
      <c r="E46" s="10" t="s">
        <v>148</v>
      </c>
      <c r="F46" s="42"/>
      <c r="G46" s="40">
        <v>74.41</v>
      </c>
      <c r="H46" s="40">
        <v>79.53</v>
      </c>
      <c r="I46" s="40">
        <v>82.74</v>
      </c>
      <c r="J46" s="10"/>
      <c r="K46" s="41">
        <f t="shared" si="0"/>
        <v>236.68</v>
      </c>
      <c r="L46" s="23">
        <f t="shared" si="1"/>
        <v>43</v>
      </c>
      <c r="M46" s="24">
        <f t="shared" si="2"/>
        <v>0.6825396825396826</v>
      </c>
      <c r="N46" s="53" t="s">
        <v>170</v>
      </c>
      <c r="O46" s="12"/>
    </row>
    <row r="47" spans="1:15" s="2" customFormat="1" ht="13.5">
      <c r="A47" s="12">
        <v>44</v>
      </c>
      <c r="B47" s="12" t="s">
        <v>105</v>
      </c>
      <c r="C47" s="12">
        <v>63</v>
      </c>
      <c r="D47" s="10">
        <v>1709031059</v>
      </c>
      <c r="E47" s="10" t="s">
        <v>149</v>
      </c>
      <c r="F47" s="42"/>
      <c r="G47" s="40">
        <v>76.63</v>
      </c>
      <c r="H47" s="40">
        <v>74.72</v>
      </c>
      <c r="I47" s="40">
        <v>84.58</v>
      </c>
      <c r="J47" s="10"/>
      <c r="K47" s="41">
        <f t="shared" si="0"/>
        <v>235.93</v>
      </c>
      <c r="L47" s="23">
        <f t="shared" si="1"/>
        <v>44</v>
      </c>
      <c r="M47" s="24">
        <f t="shared" si="2"/>
        <v>0.6984126984126984</v>
      </c>
      <c r="N47" s="53" t="s">
        <v>170</v>
      </c>
      <c r="O47" s="12"/>
    </row>
    <row r="48" spans="1:15" s="2" customFormat="1" ht="13.5">
      <c r="A48" s="12">
        <v>45</v>
      </c>
      <c r="B48" s="12" t="s">
        <v>105</v>
      </c>
      <c r="C48" s="12">
        <v>63</v>
      </c>
      <c r="D48" s="10">
        <v>1709031045</v>
      </c>
      <c r="E48" s="10" t="s">
        <v>150</v>
      </c>
      <c r="F48" s="42"/>
      <c r="G48" s="40">
        <v>80.28</v>
      </c>
      <c r="H48" s="40">
        <v>75.57</v>
      </c>
      <c r="I48" s="40">
        <v>79.48</v>
      </c>
      <c r="J48" s="10"/>
      <c r="K48" s="41">
        <f t="shared" si="0"/>
        <v>235.32999999999998</v>
      </c>
      <c r="L48" s="23">
        <f t="shared" si="1"/>
        <v>45</v>
      </c>
      <c r="M48" s="24">
        <f t="shared" si="2"/>
        <v>0.7142857142857143</v>
      </c>
      <c r="N48" s="53" t="s">
        <v>170</v>
      </c>
      <c r="O48" s="12"/>
    </row>
    <row r="49" spans="1:15" s="2" customFormat="1" ht="13.5">
      <c r="A49" s="12">
        <v>46</v>
      </c>
      <c r="B49" s="12" t="s">
        <v>105</v>
      </c>
      <c r="C49" s="12">
        <v>63</v>
      </c>
      <c r="D49" s="10">
        <v>1709031049</v>
      </c>
      <c r="E49" s="10" t="s">
        <v>151</v>
      </c>
      <c r="F49" s="42"/>
      <c r="G49" s="40">
        <v>75.33</v>
      </c>
      <c r="H49" s="40">
        <v>76.97</v>
      </c>
      <c r="I49" s="40">
        <v>82.56</v>
      </c>
      <c r="J49" s="10"/>
      <c r="K49" s="41">
        <f t="shared" si="0"/>
        <v>234.86</v>
      </c>
      <c r="L49" s="23">
        <f t="shared" si="1"/>
        <v>46</v>
      </c>
      <c r="M49" s="24">
        <f t="shared" si="2"/>
        <v>0.7301587301587301</v>
      </c>
      <c r="N49" s="53" t="s">
        <v>170</v>
      </c>
      <c r="O49" s="12"/>
    </row>
    <row r="50" spans="1:15" s="2" customFormat="1" ht="13.5">
      <c r="A50" s="12">
        <v>47</v>
      </c>
      <c r="B50" s="12" t="s">
        <v>105</v>
      </c>
      <c r="C50" s="12">
        <v>63</v>
      </c>
      <c r="D50" s="10">
        <v>1709031053</v>
      </c>
      <c r="E50" s="10" t="s">
        <v>152</v>
      </c>
      <c r="F50" s="42"/>
      <c r="G50" s="40">
        <v>75.72</v>
      </c>
      <c r="H50" s="40">
        <v>77.55</v>
      </c>
      <c r="I50" s="40">
        <v>81.01</v>
      </c>
      <c r="J50" s="10"/>
      <c r="K50" s="41">
        <f t="shared" si="0"/>
        <v>234.27999999999997</v>
      </c>
      <c r="L50" s="23">
        <f t="shared" si="1"/>
        <v>47</v>
      </c>
      <c r="M50" s="24">
        <f t="shared" si="2"/>
        <v>0.746031746031746</v>
      </c>
      <c r="N50" s="53" t="s">
        <v>170</v>
      </c>
      <c r="O50" s="12"/>
    </row>
    <row r="51" spans="1:15" s="2" customFormat="1" ht="13.5">
      <c r="A51" s="12">
        <v>48</v>
      </c>
      <c r="B51" s="12" t="s">
        <v>105</v>
      </c>
      <c r="C51" s="12">
        <v>63</v>
      </c>
      <c r="D51" s="10">
        <v>1709031021</v>
      </c>
      <c r="E51" s="10" t="s">
        <v>153</v>
      </c>
      <c r="F51" s="42"/>
      <c r="G51" s="40">
        <v>76.28</v>
      </c>
      <c r="H51" s="40">
        <v>79.52</v>
      </c>
      <c r="I51" s="40">
        <v>77.53</v>
      </c>
      <c r="J51" s="10"/>
      <c r="K51" s="41">
        <f t="shared" si="0"/>
        <v>233.33</v>
      </c>
      <c r="L51" s="23">
        <f t="shared" si="1"/>
        <v>48</v>
      </c>
      <c r="M51" s="24">
        <f t="shared" si="2"/>
        <v>0.7619047619047619</v>
      </c>
      <c r="N51" s="53" t="s">
        <v>170</v>
      </c>
      <c r="O51" s="12"/>
    </row>
    <row r="52" spans="1:15" s="2" customFormat="1" ht="13.5">
      <c r="A52" s="12">
        <v>49</v>
      </c>
      <c r="B52" s="12" t="s">
        <v>105</v>
      </c>
      <c r="C52" s="12">
        <v>63</v>
      </c>
      <c r="D52" s="10">
        <v>1709031051</v>
      </c>
      <c r="E52" s="10" t="s">
        <v>154</v>
      </c>
      <c r="F52" s="42"/>
      <c r="G52" s="40">
        <v>74.2</v>
      </c>
      <c r="H52" s="40">
        <v>76.82</v>
      </c>
      <c r="I52" s="40">
        <v>81.69</v>
      </c>
      <c r="J52" s="10"/>
      <c r="K52" s="41">
        <f t="shared" si="0"/>
        <v>232.70999999999998</v>
      </c>
      <c r="L52" s="23">
        <f t="shared" si="1"/>
        <v>49</v>
      </c>
      <c r="M52" s="24">
        <f t="shared" si="2"/>
        <v>0.7777777777777778</v>
      </c>
      <c r="N52" s="53" t="s">
        <v>170</v>
      </c>
      <c r="O52" s="12"/>
    </row>
    <row r="53" spans="1:15" s="2" customFormat="1" ht="13.5">
      <c r="A53" s="12">
        <v>50</v>
      </c>
      <c r="B53" s="12" t="s">
        <v>105</v>
      </c>
      <c r="C53" s="12">
        <v>63</v>
      </c>
      <c r="D53" s="10">
        <v>1709031040</v>
      </c>
      <c r="E53" s="10" t="s">
        <v>155</v>
      </c>
      <c r="F53" s="42"/>
      <c r="G53" s="40">
        <v>75.12</v>
      </c>
      <c r="H53" s="40">
        <v>74.43</v>
      </c>
      <c r="I53" s="40">
        <v>82.76</v>
      </c>
      <c r="J53" s="10"/>
      <c r="K53" s="41">
        <f t="shared" si="0"/>
        <v>232.31</v>
      </c>
      <c r="L53" s="23">
        <f t="shared" si="1"/>
        <v>50</v>
      </c>
      <c r="M53" s="24">
        <f t="shared" si="2"/>
        <v>0.7936507936507936</v>
      </c>
      <c r="N53" s="53" t="s">
        <v>170</v>
      </c>
      <c r="O53" s="12"/>
    </row>
    <row r="54" spans="1:15" s="2" customFormat="1" ht="13.5">
      <c r="A54" s="12">
        <v>51</v>
      </c>
      <c r="B54" s="12" t="s">
        <v>105</v>
      </c>
      <c r="C54" s="12">
        <v>63</v>
      </c>
      <c r="D54" s="10">
        <v>1709031036</v>
      </c>
      <c r="E54" s="10" t="s">
        <v>156</v>
      </c>
      <c r="F54" s="42"/>
      <c r="G54" s="40">
        <v>71.82</v>
      </c>
      <c r="H54" s="40">
        <v>74.88</v>
      </c>
      <c r="I54" s="40">
        <v>85.55</v>
      </c>
      <c r="J54" s="10"/>
      <c r="K54" s="41">
        <f t="shared" si="0"/>
        <v>232.25</v>
      </c>
      <c r="L54" s="23">
        <f t="shared" si="1"/>
        <v>51</v>
      </c>
      <c r="M54" s="24">
        <f t="shared" si="2"/>
        <v>0.8095238095238095</v>
      </c>
      <c r="N54" s="53" t="s">
        <v>170</v>
      </c>
      <c r="O54" s="12"/>
    </row>
    <row r="55" spans="1:15" s="2" customFormat="1" ht="13.5">
      <c r="A55" s="12">
        <v>52</v>
      </c>
      <c r="B55" s="12" t="s">
        <v>105</v>
      </c>
      <c r="C55" s="12">
        <v>63</v>
      </c>
      <c r="D55" s="10">
        <v>1709031013</v>
      </c>
      <c r="E55" s="10" t="s">
        <v>157</v>
      </c>
      <c r="F55" s="42"/>
      <c r="G55" s="40">
        <v>73.64</v>
      </c>
      <c r="H55" s="40">
        <v>78.37</v>
      </c>
      <c r="I55" s="40">
        <v>80.19</v>
      </c>
      <c r="J55" s="10"/>
      <c r="K55" s="41">
        <f t="shared" si="0"/>
        <v>232.2</v>
      </c>
      <c r="L55" s="23">
        <f t="shared" si="1"/>
        <v>52</v>
      </c>
      <c r="M55" s="24">
        <f t="shared" si="2"/>
        <v>0.8253968253968254</v>
      </c>
      <c r="N55" s="53" t="s">
        <v>170</v>
      </c>
      <c r="O55" s="12"/>
    </row>
    <row r="56" spans="1:15" s="2" customFormat="1" ht="13.5">
      <c r="A56" s="12">
        <v>53</v>
      </c>
      <c r="B56" s="12" t="s">
        <v>105</v>
      </c>
      <c r="C56" s="12">
        <v>63</v>
      </c>
      <c r="D56" s="10">
        <v>1709031070</v>
      </c>
      <c r="E56" s="10" t="s">
        <v>158</v>
      </c>
      <c r="F56" s="42"/>
      <c r="G56" s="40">
        <v>71.34</v>
      </c>
      <c r="H56" s="40">
        <v>79.15</v>
      </c>
      <c r="I56" s="40">
        <v>79.95</v>
      </c>
      <c r="J56" s="10"/>
      <c r="K56" s="41">
        <f t="shared" si="0"/>
        <v>230.44</v>
      </c>
      <c r="L56" s="23">
        <f t="shared" si="1"/>
        <v>53</v>
      </c>
      <c r="M56" s="24">
        <f t="shared" si="2"/>
        <v>0.8412698412698413</v>
      </c>
      <c r="N56" s="53" t="s">
        <v>170</v>
      </c>
      <c r="O56" s="12"/>
    </row>
    <row r="57" spans="1:15" s="2" customFormat="1" ht="13.5">
      <c r="A57" s="12">
        <v>54</v>
      </c>
      <c r="B57" s="12" t="s">
        <v>105</v>
      </c>
      <c r="C57" s="12">
        <v>63</v>
      </c>
      <c r="D57" s="10">
        <v>1709031039</v>
      </c>
      <c r="E57" s="10" t="s">
        <v>159</v>
      </c>
      <c r="F57" s="42"/>
      <c r="G57" s="40">
        <v>77.41</v>
      </c>
      <c r="H57" s="40">
        <v>73.58</v>
      </c>
      <c r="I57" s="40">
        <v>79.24</v>
      </c>
      <c r="J57" s="10"/>
      <c r="K57" s="41">
        <f t="shared" si="0"/>
        <v>230.23000000000002</v>
      </c>
      <c r="L57" s="23">
        <f t="shared" si="1"/>
        <v>54</v>
      </c>
      <c r="M57" s="24">
        <f t="shared" si="2"/>
        <v>0.8571428571428571</v>
      </c>
      <c r="N57" s="42" t="s">
        <v>102</v>
      </c>
      <c r="O57" s="12"/>
    </row>
    <row r="58" spans="1:15" s="2" customFormat="1" ht="13.5">
      <c r="A58" s="12">
        <v>56</v>
      </c>
      <c r="B58" s="12" t="s">
        <v>105</v>
      </c>
      <c r="C58" s="12">
        <v>63</v>
      </c>
      <c r="D58" s="10">
        <v>1709031033</v>
      </c>
      <c r="E58" s="10" t="s">
        <v>160</v>
      </c>
      <c r="F58" s="42"/>
      <c r="G58" s="40">
        <v>75.65</v>
      </c>
      <c r="H58" s="40">
        <v>70.38</v>
      </c>
      <c r="I58" s="40">
        <v>81.37</v>
      </c>
      <c r="J58" s="10"/>
      <c r="K58" s="41">
        <f t="shared" si="0"/>
        <v>227.4</v>
      </c>
      <c r="L58" s="23">
        <f t="shared" si="1"/>
        <v>55</v>
      </c>
      <c r="M58" s="24">
        <f t="shared" si="2"/>
        <v>0.873015873015873</v>
      </c>
      <c r="N58" s="42" t="s">
        <v>102</v>
      </c>
      <c r="O58" s="12"/>
    </row>
    <row r="59" spans="1:15" s="2" customFormat="1" ht="13.5">
      <c r="A59" s="12">
        <v>57</v>
      </c>
      <c r="B59" s="12" t="s">
        <v>105</v>
      </c>
      <c r="C59" s="12">
        <v>63</v>
      </c>
      <c r="D59" s="10">
        <v>1709031050</v>
      </c>
      <c r="E59" s="10" t="s">
        <v>161</v>
      </c>
      <c r="F59" s="42"/>
      <c r="G59" s="40">
        <v>70.88</v>
      </c>
      <c r="H59" s="40">
        <v>77.23</v>
      </c>
      <c r="I59" s="40">
        <v>78.35</v>
      </c>
      <c r="J59" s="10"/>
      <c r="K59" s="41">
        <f t="shared" si="0"/>
        <v>226.46</v>
      </c>
      <c r="L59" s="23">
        <f t="shared" si="1"/>
        <v>56</v>
      </c>
      <c r="M59" s="24">
        <f t="shared" si="2"/>
        <v>0.8888888888888888</v>
      </c>
      <c r="N59" s="42" t="s">
        <v>102</v>
      </c>
      <c r="O59" s="12"/>
    </row>
    <row r="60" spans="1:15" s="2" customFormat="1" ht="13.5">
      <c r="A60" s="12">
        <v>58</v>
      </c>
      <c r="B60" s="12" t="s">
        <v>105</v>
      </c>
      <c r="C60" s="12">
        <v>63</v>
      </c>
      <c r="D60" s="10">
        <v>1709031046</v>
      </c>
      <c r="E60" s="10" t="s">
        <v>162</v>
      </c>
      <c r="F60" s="42"/>
      <c r="G60" s="40">
        <v>72.96</v>
      </c>
      <c r="H60" s="40">
        <v>78.12</v>
      </c>
      <c r="I60" s="40">
        <v>75.35</v>
      </c>
      <c r="J60" s="10"/>
      <c r="K60" s="41">
        <f t="shared" si="0"/>
        <v>226.42999999999998</v>
      </c>
      <c r="L60" s="23">
        <f t="shared" si="1"/>
        <v>57</v>
      </c>
      <c r="M60" s="24">
        <f t="shared" si="2"/>
        <v>0.9047619047619048</v>
      </c>
      <c r="N60" s="42" t="s">
        <v>102</v>
      </c>
      <c r="O60" s="12"/>
    </row>
    <row r="61" spans="1:15" ht="14.25">
      <c r="A61" s="12">
        <v>59</v>
      </c>
      <c r="B61" s="12" t="s">
        <v>105</v>
      </c>
      <c r="C61" s="12">
        <v>63</v>
      </c>
      <c r="D61" s="10">
        <v>1709031072</v>
      </c>
      <c r="E61" s="10" t="s">
        <v>163</v>
      </c>
      <c r="F61" s="42"/>
      <c r="G61" s="40">
        <v>67.53</v>
      </c>
      <c r="H61" s="40">
        <v>75.12</v>
      </c>
      <c r="I61" s="40">
        <v>80.64</v>
      </c>
      <c r="J61" s="10"/>
      <c r="K61" s="41">
        <f t="shared" si="0"/>
        <v>223.29000000000002</v>
      </c>
      <c r="L61" s="23">
        <f t="shared" si="1"/>
        <v>58</v>
      </c>
      <c r="M61" s="24">
        <f t="shared" si="2"/>
        <v>0.9206349206349206</v>
      </c>
      <c r="N61" s="42" t="s">
        <v>102</v>
      </c>
      <c r="O61" s="15"/>
    </row>
    <row r="62" spans="1:15" ht="14.25">
      <c r="A62" s="12">
        <v>62</v>
      </c>
      <c r="B62" s="12" t="s">
        <v>105</v>
      </c>
      <c r="C62" s="12">
        <v>63</v>
      </c>
      <c r="D62" s="10" t="s">
        <v>164</v>
      </c>
      <c r="E62" s="10" t="s">
        <v>165</v>
      </c>
      <c r="F62" s="42"/>
      <c r="G62" s="40">
        <v>58.19</v>
      </c>
      <c r="H62" s="40">
        <v>72.85</v>
      </c>
      <c r="I62" s="40">
        <v>69.75</v>
      </c>
      <c r="J62" s="10"/>
      <c r="K62" s="41">
        <f t="shared" si="0"/>
        <v>200.79</v>
      </c>
      <c r="L62" s="23">
        <f t="shared" si="1"/>
        <v>59</v>
      </c>
      <c r="M62" s="24">
        <f t="shared" si="2"/>
        <v>0.9365079365079365</v>
      </c>
      <c r="N62" s="42" t="s">
        <v>102</v>
      </c>
      <c r="O62" s="15"/>
    </row>
    <row r="63" spans="1:15" ht="14.25">
      <c r="A63" s="12">
        <v>55</v>
      </c>
      <c r="B63" s="12" t="s">
        <v>105</v>
      </c>
      <c r="C63" s="12">
        <v>63</v>
      </c>
      <c r="D63" s="10">
        <v>1609032039</v>
      </c>
      <c r="E63" s="10" t="s">
        <v>166</v>
      </c>
      <c r="F63" s="42"/>
      <c r="G63" s="40">
        <v>0</v>
      </c>
      <c r="H63" s="40">
        <v>70.41</v>
      </c>
      <c r="I63" s="40">
        <v>81.41</v>
      </c>
      <c r="J63" s="10"/>
      <c r="K63" s="41">
        <f t="shared" si="0"/>
        <v>151.82</v>
      </c>
      <c r="L63" s="23">
        <f t="shared" si="1"/>
        <v>60</v>
      </c>
      <c r="M63" s="24">
        <f t="shared" si="2"/>
        <v>0.9523809523809523</v>
      </c>
      <c r="N63" s="42" t="s">
        <v>102</v>
      </c>
      <c r="O63" s="15"/>
    </row>
    <row r="64" spans="1:15" ht="14.25">
      <c r="A64" s="12">
        <v>60</v>
      </c>
      <c r="B64" s="12" t="s">
        <v>105</v>
      </c>
      <c r="C64" s="12">
        <v>63</v>
      </c>
      <c r="D64" s="10">
        <v>1609032062</v>
      </c>
      <c r="E64" s="10" t="s">
        <v>167</v>
      </c>
      <c r="F64" s="42"/>
      <c r="G64" s="40">
        <v>0</v>
      </c>
      <c r="H64" s="40">
        <v>73.38</v>
      </c>
      <c r="I64" s="40">
        <v>68.28</v>
      </c>
      <c r="J64" s="10"/>
      <c r="K64" s="41">
        <f t="shared" si="0"/>
        <v>141.66</v>
      </c>
      <c r="L64" s="23">
        <f t="shared" si="1"/>
        <v>61</v>
      </c>
      <c r="M64" s="24">
        <f t="shared" si="2"/>
        <v>0.9682539682539683</v>
      </c>
      <c r="N64" s="42" t="s">
        <v>102</v>
      </c>
      <c r="O64" s="15"/>
    </row>
    <row r="65" spans="1:15" ht="14.25">
      <c r="A65" s="12">
        <v>61</v>
      </c>
      <c r="B65" s="12" t="s">
        <v>105</v>
      </c>
      <c r="C65" s="12">
        <v>63</v>
      </c>
      <c r="D65" s="10">
        <v>1609032046</v>
      </c>
      <c r="E65" s="10" t="s">
        <v>168</v>
      </c>
      <c r="F65" s="42"/>
      <c r="G65" s="40">
        <v>0</v>
      </c>
      <c r="H65" s="40">
        <v>73.37</v>
      </c>
      <c r="I65" s="40">
        <v>67.96</v>
      </c>
      <c r="J65" s="10"/>
      <c r="K65" s="41">
        <f t="shared" si="0"/>
        <v>141.32999999999998</v>
      </c>
      <c r="L65" s="23">
        <f t="shared" si="1"/>
        <v>62</v>
      </c>
      <c r="M65" s="24">
        <f t="shared" si="2"/>
        <v>0.9841269841269841</v>
      </c>
      <c r="N65" s="42" t="s">
        <v>102</v>
      </c>
      <c r="O65" s="15"/>
    </row>
    <row r="66" spans="1:15" ht="14.25">
      <c r="A66" s="12">
        <v>63</v>
      </c>
      <c r="B66" s="12" t="s">
        <v>105</v>
      </c>
      <c r="C66" s="12">
        <v>63</v>
      </c>
      <c r="D66" s="10">
        <v>1609032025</v>
      </c>
      <c r="E66" s="10" t="s">
        <v>169</v>
      </c>
      <c r="F66" s="42"/>
      <c r="G66" s="40">
        <v>0</v>
      </c>
      <c r="H66" s="40">
        <v>0</v>
      </c>
      <c r="I66" s="40">
        <v>55.52</v>
      </c>
      <c r="J66" s="10"/>
      <c r="K66" s="41">
        <f t="shared" si="0"/>
        <v>55.52</v>
      </c>
      <c r="L66" s="23">
        <f t="shared" si="1"/>
        <v>63</v>
      </c>
      <c r="M66" s="24">
        <f t="shared" si="2"/>
        <v>1</v>
      </c>
      <c r="N66" s="42" t="s">
        <v>102</v>
      </c>
      <c r="O66" s="15"/>
    </row>
    <row r="67" spans="1:15" s="3" customFormat="1" ht="39" customHeight="1">
      <c r="A67" s="75" t="s">
        <v>17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25"/>
      <c r="M67" s="26"/>
      <c r="N67" s="26"/>
      <c r="O67" s="27"/>
    </row>
    <row r="68" spans="1:15" s="3" customFormat="1" ht="21.75" customHeight="1">
      <c r="A68" s="16"/>
      <c r="B68" s="17" t="s">
        <v>18</v>
      </c>
      <c r="C68" s="18" t="s">
        <v>19</v>
      </c>
      <c r="D68" s="18"/>
      <c r="E68" s="19"/>
      <c r="F68" s="19"/>
      <c r="G68" s="19"/>
      <c r="H68" s="19"/>
      <c r="I68" s="19"/>
      <c r="J68" s="16"/>
      <c r="K68" s="16"/>
      <c r="L68" s="16"/>
      <c r="M68" s="28"/>
      <c r="N68" s="28"/>
      <c r="O68" s="27"/>
    </row>
    <row r="69" spans="3:14" s="4" customFormat="1" ht="16.5" customHeight="1">
      <c r="C69" s="20" t="s">
        <v>20</v>
      </c>
      <c r="D69" s="18"/>
      <c r="E69" s="20"/>
      <c r="F69" s="20"/>
      <c r="G69" s="20"/>
      <c r="H69" s="20"/>
      <c r="I69" s="20"/>
      <c r="J69" s="20"/>
      <c r="K69" s="20"/>
      <c r="L69" s="20"/>
      <c r="M69" s="29"/>
      <c r="N69" s="30"/>
    </row>
    <row r="70" spans="1:14" s="4" customFormat="1" ht="16.5" customHeight="1">
      <c r="A70" s="17"/>
      <c r="B70" s="17"/>
      <c r="C70" s="20" t="s">
        <v>21</v>
      </c>
      <c r="D70" s="18"/>
      <c r="E70" s="20"/>
      <c r="F70" s="20"/>
      <c r="G70" s="20"/>
      <c r="H70" s="20"/>
      <c r="I70" s="20"/>
      <c r="J70" s="20"/>
      <c r="K70" s="20"/>
      <c r="L70" s="20"/>
      <c r="M70" s="31"/>
      <c r="N70" s="30"/>
    </row>
    <row r="71" spans="1:14" s="4" customFormat="1" ht="16.5" customHeight="1">
      <c r="A71" s="18"/>
      <c r="B71" s="18"/>
      <c r="C71" s="18" t="s">
        <v>22</v>
      </c>
      <c r="J71" s="19"/>
      <c r="K71" s="19"/>
      <c r="L71" s="19"/>
      <c r="M71" s="32"/>
      <c r="N71" s="30"/>
    </row>
    <row r="72" spans="1:14" s="4" customFormat="1" ht="16.5" customHeight="1">
      <c r="A72" s="18"/>
      <c r="B72" s="18"/>
      <c r="C72" s="4" t="s">
        <v>23</v>
      </c>
      <c r="D72" s="18"/>
      <c r="E72" s="18"/>
      <c r="F72" s="18"/>
      <c r="G72" s="18"/>
      <c r="H72" s="18"/>
      <c r="I72" s="18"/>
      <c r="J72" s="18"/>
      <c r="K72" s="18"/>
      <c r="L72" s="18"/>
      <c r="M72" s="31"/>
      <c r="N72" s="30"/>
    </row>
    <row r="73" spans="13:14" s="3" customFormat="1" ht="14.25">
      <c r="M73" s="33"/>
      <c r="N73" s="34"/>
    </row>
    <row r="74" spans="13:14" s="3" customFormat="1" ht="14.25">
      <c r="M74" s="33"/>
      <c r="N74" s="34"/>
    </row>
    <row r="75" spans="13:14" s="3" customFormat="1" ht="14.25">
      <c r="M75" s="33"/>
      <c r="N75" s="34"/>
    </row>
    <row r="76" spans="13:14" s="3" customFormat="1" ht="14.25">
      <c r="M76" s="33"/>
      <c r="N76" s="34"/>
    </row>
    <row r="77" spans="13:14" s="3" customFormat="1" ht="14.25">
      <c r="M77" s="33"/>
      <c r="N77" s="34"/>
    </row>
    <row r="78" spans="13:14" s="3" customFormat="1" ht="14.25">
      <c r="M78" s="33"/>
      <c r="N78" s="34"/>
    </row>
  </sheetData>
  <sheetProtection/>
  <mergeCells count="2">
    <mergeCell ref="A1:N1"/>
    <mergeCell ref="A67:K67"/>
  </mergeCells>
  <printOptions horizontalCentered="1"/>
  <pageMargins left="0.16" right="0.16" top="0.71" bottom="0.71" header="0.51" footer="0.51"/>
  <pageSetup horizontalDpi="600" verticalDpi="600" orientation="landscape" paperSize="9" r:id="rId1"/>
  <headerFooter scaleWithDoc="0" alignWithMargins="0">
    <oddFooter>&amp;C
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90" zoomScaleSheetLayoutView="90" zoomScalePageLayoutView="0" workbookViewId="0" topLeftCell="A1">
      <selection activeCell="H20" sqref="H20"/>
    </sheetView>
  </sheetViews>
  <sheetFormatPr defaultColWidth="9.00390625" defaultRowHeight="14.25"/>
  <cols>
    <col min="1" max="1" width="4.625" style="0" customWidth="1"/>
    <col min="2" max="2" width="18.125" style="0" customWidth="1"/>
    <col min="3" max="3" width="7.875" style="0" customWidth="1"/>
    <col min="4" max="4" width="8.50390625" style="0" customWidth="1"/>
    <col min="5" max="5" width="11.00390625" style="0" customWidth="1"/>
    <col min="6" max="6" width="7.75390625" style="0" customWidth="1"/>
    <col min="7" max="7" width="9.25390625" style="0" customWidth="1"/>
    <col min="8" max="10" width="10.00390625" style="0" customWidth="1"/>
    <col min="11" max="11" width="9.375" style="0" customWidth="1"/>
    <col min="12" max="12" width="7.50390625" style="0" customWidth="1"/>
    <col min="13" max="13" width="10.50390625" style="5" customWidth="1"/>
    <col min="14" max="14" width="11.375" style="6" customWidth="1"/>
  </cols>
  <sheetData>
    <row r="1" spans="1:14" ht="27" customHeight="1">
      <c r="A1" s="76" t="s">
        <v>104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s="1" customFormat="1" ht="37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1"/>
    </row>
    <row r="3" spans="1:15" s="2" customFormat="1" ht="44.25" customHeight="1">
      <c r="A3" s="8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11" t="s">
        <v>13</v>
      </c>
      <c r="N3" s="22" t="s">
        <v>14</v>
      </c>
      <c r="O3" s="8" t="s">
        <v>15</v>
      </c>
    </row>
    <row r="4" spans="1:15" s="2" customFormat="1" ht="13.5">
      <c r="A4" s="12">
        <v>1</v>
      </c>
      <c r="B4" s="63" t="s">
        <v>51</v>
      </c>
      <c r="C4" s="63">
        <v>49</v>
      </c>
      <c r="D4" s="63" t="s">
        <v>100</v>
      </c>
      <c r="E4" s="63">
        <v>1709021015</v>
      </c>
      <c r="F4" s="64" t="s">
        <v>103</v>
      </c>
      <c r="G4" s="65">
        <v>87.91</v>
      </c>
      <c r="H4" s="65">
        <v>91.89</v>
      </c>
      <c r="I4" s="65">
        <v>93.52</v>
      </c>
      <c r="J4" s="63"/>
      <c r="K4" s="59">
        <f aca="true" t="shared" si="0" ref="K4:K35">G4+H4+I4+J4</f>
        <v>273.32</v>
      </c>
      <c r="L4" s="60">
        <f aca="true" t="shared" si="1" ref="L4:L35">RANK(K4,K$1:K$65536,0)</f>
        <v>1</v>
      </c>
      <c r="M4" s="61">
        <f aca="true" t="shared" si="2" ref="M4:M35">L4/C4</f>
        <v>0.02040816326530612</v>
      </c>
      <c r="N4" s="62" t="s">
        <v>101</v>
      </c>
      <c r="O4" s="12"/>
    </row>
    <row r="5" spans="1:15" s="2" customFormat="1" ht="13.5">
      <c r="A5" s="12">
        <v>2</v>
      </c>
      <c r="B5" s="63" t="s">
        <v>51</v>
      </c>
      <c r="C5" s="63">
        <v>49</v>
      </c>
      <c r="D5" s="63" t="s">
        <v>99</v>
      </c>
      <c r="E5" s="63">
        <v>1709021026</v>
      </c>
      <c r="F5" s="64" t="s">
        <v>101</v>
      </c>
      <c r="G5" s="65">
        <v>89.46</v>
      </c>
      <c r="H5" s="65">
        <v>92.45</v>
      </c>
      <c r="I5" s="65">
        <v>90.87</v>
      </c>
      <c r="J5" s="63"/>
      <c r="K5" s="59">
        <f t="shared" si="0"/>
        <v>272.78</v>
      </c>
      <c r="L5" s="60">
        <f t="shared" si="1"/>
        <v>2</v>
      </c>
      <c r="M5" s="61">
        <f t="shared" si="2"/>
        <v>0.04081632653061224</v>
      </c>
      <c r="N5" s="62" t="s">
        <v>101</v>
      </c>
      <c r="O5" s="12"/>
    </row>
    <row r="6" spans="1:15" s="2" customFormat="1" ht="13.5">
      <c r="A6" s="12">
        <v>3</v>
      </c>
      <c r="B6" s="66" t="s">
        <v>51</v>
      </c>
      <c r="C6" s="67">
        <v>49</v>
      </c>
      <c r="D6" s="66" t="s">
        <v>98</v>
      </c>
      <c r="E6" s="68">
        <v>1709021006</v>
      </c>
      <c r="F6" s="64" t="s">
        <v>101</v>
      </c>
      <c r="G6" s="69">
        <v>89.85</v>
      </c>
      <c r="H6" s="69">
        <v>92.22</v>
      </c>
      <c r="I6" s="69">
        <v>89.83</v>
      </c>
      <c r="J6" s="68"/>
      <c r="K6" s="59">
        <f t="shared" si="0"/>
        <v>271.9</v>
      </c>
      <c r="L6" s="60">
        <f t="shared" si="1"/>
        <v>3</v>
      </c>
      <c r="M6" s="61">
        <f t="shared" si="2"/>
        <v>0.061224489795918366</v>
      </c>
      <c r="N6" s="62" t="s">
        <v>101</v>
      </c>
      <c r="O6" s="13"/>
    </row>
    <row r="7" spans="1:15" s="2" customFormat="1" ht="13.5">
      <c r="A7" s="12">
        <v>4</v>
      </c>
      <c r="B7" s="56" t="s">
        <v>51</v>
      </c>
      <c r="C7" s="56">
        <v>49</v>
      </c>
      <c r="D7" s="56" t="s">
        <v>97</v>
      </c>
      <c r="E7" s="56">
        <v>1709041009</v>
      </c>
      <c r="F7" s="64" t="s">
        <v>101</v>
      </c>
      <c r="G7" s="58">
        <v>87.05</v>
      </c>
      <c r="H7" s="58">
        <v>91.19</v>
      </c>
      <c r="I7" s="58">
        <v>90.11</v>
      </c>
      <c r="J7" s="56"/>
      <c r="K7" s="59">
        <f t="shared" si="0"/>
        <v>268.35</v>
      </c>
      <c r="L7" s="60">
        <f t="shared" si="1"/>
        <v>4</v>
      </c>
      <c r="M7" s="61">
        <f t="shared" si="2"/>
        <v>0.08163265306122448</v>
      </c>
      <c r="N7" s="62" t="s">
        <v>101</v>
      </c>
      <c r="O7" s="12"/>
    </row>
    <row r="8" spans="1:15" s="2" customFormat="1" ht="13.5">
      <c r="A8" s="12">
        <v>5</v>
      </c>
      <c r="B8" s="10" t="s">
        <v>51</v>
      </c>
      <c r="C8" s="10">
        <v>49</v>
      </c>
      <c r="D8" s="10" t="s">
        <v>96</v>
      </c>
      <c r="E8" s="10">
        <v>1709021028</v>
      </c>
      <c r="F8" s="42"/>
      <c r="G8" s="40">
        <v>86.75</v>
      </c>
      <c r="H8" s="40">
        <v>91.43</v>
      </c>
      <c r="I8" s="40">
        <v>86.81</v>
      </c>
      <c r="J8" s="10"/>
      <c r="K8" s="41">
        <f t="shared" si="0"/>
        <v>264.99</v>
      </c>
      <c r="L8" s="23">
        <f t="shared" si="1"/>
        <v>5</v>
      </c>
      <c r="M8" s="24">
        <f t="shared" si="2"/>
        <v>0.10204081632653061</v>
      </c>
      <c r="N8" s="47" t="s">
        <v>101</v>
      </c>
      <c r="O8" s="12"/>
    </row>
    <row r="9" spans="1:15" s="2" customFormat="1" ht="13.5">
      <c r="A9" s="12">
        <v>6</v>
      </c>
      <c r="B9" s="56" t="s">
        <v>51</v>
      </c>
      <c r="C9" s="56">
        <v>49</v>
      </c>
      <c r="D9" s="56" t="s">
        <v>95</v>
      </c>
      <c r="E9" s="56">
        <v>1709021035</v>
      </c>
      <c r="F9" s="64" t="s">
        <v>101</v>
      </c>
      <c r="G9" s="58">
        <v>84.68</v>
      </c>
      <c r="H9" s="58">
        <v>90.42</v>
      </c>
      <c r="I9" s="58">
        <v>86.01</v>
      </c>
      <c r="J9" s="56"/>
      <c r="K9" s="59">
        <f t="shared" si="0"/>
        <v>261.11</v>
      </c>
      <c r="L9" s="60">
        <f t="shared" si="1"/>
        <v>6</v>
      </c>
      <c r="M9" s="61">
        <f t="shared" si="2"/>
        <v>0.12244897959183673</v>
      </c>
      <c r="N9" s="62" t="s">
        <v>101</v>
      </c>
      <c r="O9" s="12"/>
    </row>
    <row r="10" spans="1:15" s="2" customFormat="1" ht="13.5">
      <c r="A10" s="12">
        <v>7</v>
      </c>
      <c r="B10" s="10" t="s">
        <v>51</v>
      </c>
      <c r="C10" s="10">
        <v>49</v>
      </c>
      <c r="D10" s="10" t="s">
        <v>94</v>
      </c>
      <c r="E10" s="10">
        <v>1709021021</v>
      </c>
      <c r="F10" s="42"/>
      <c r="G10" s="40">
        <v>83.75</v>
      </c>
      <c r="H10" s="40">
        <v>87.54</v>
      </c>
      <c r="I10" s="40">
        <v>89.55</v>
      </c>
      <c r="J10" s="10"/>
      <c r="K10" s="41">
        <f t="shared" si="0"/>
        <v>260.84000000000003</v>
      </c>
      <c r="L10" s="23">
        <f t="shared" si="1"/>
        <v>7</v>
      </c>
      <c r="M10" s="24">
        <f t="shared" si="2"/>
        <v>0.14285714285714285</v>
      </c>
      <c r="N10" s="47" t="s">
        <v>101</v>
      </c>
      <c r="O10" s="12"/>
    </row>
    <row r="11" spans="1:15" s="2" customFormat="1" ht="13.5">
      <c r="A11" s="12">
        <v>8</v>
      </c>
      <c r="B11" s="10" t="s">
        <v>51</v>
      </c>
      <c r="C11" s="10">
        <v>49</v>
      </c>
      <c r="D11" s="10" t="s">
        <v>93</v>
      </c>
      <c r="E11" s="10">
        <v>1709021019</v>
      </c>
      <c r="F11" s="42"/>
      <c r="G11" s="40">
        <v>83.5</v>
      </c>
      <c r="H11" s="40">
        <v>88.82</v>
      </c>
      <c r="I11" s="40">
        <v>88.31</v>
      </c>
      <c r="J11" s="10"/>
      <c r="K11" s="41">
        <f t="shared" si="0"/>
        <v>260.63</v>
      </c>
      <c r="L11" s="23">
        <f t="shared" si="1"/>
        <v>8</v>
      </c>
      <c r="M11" s="24">
        <f t="shared" si="2"/>
        <v>0.16326530612244897</v>
      </c>
      <c r="N11" s="47" t="s">
        <v>101</v>
      </c>
      <c r="O11" s="12"/>
    </row>
    <row r="12" spans="1:15" s="2" customFormat="1" ht="13.5">
      <c r="A12" s="12">
        <v>9</v>
      </c>
      <c r="B12" s="56" t="s">
        <v>51</v>
      </c>
      <c r="C12" s="56">
        <v>49</v>
      </c>
      <c r="D12" s="56" t="s">
        <v>92</v>
      </c>
      <c r="E12" s="56">
        <v>1608042007</v>
      </c>
      <c r="F12" s="64" t="s">
        <v>101</v>
      </c>
      <c r="G12" s="58">
        <v>85.66</v>
      </c>
      <c r="H12" s="58">
        <v>87.63</v>
      </c>
      <c r="I12" s="58">
        <v>87.08</v>
      </c>
      <c r="J12" s="56"/>
      <c r="K12" s="59">
        <f t="shared" si="0"/>
        <v>260.37</v>
      </c>
      <c r="L12" s="60">
        <f t="shared" si="1"/>
        <v>9</v>
      </c>
      <c r="M12" s="61">
        <f t="shared" si="2"/>
        <v>0.1836734693877551</v>
      </c>
      <c r="N12" s="62" t="s">
        <v>101</v>
      </c>
      <c r="O12" s="12"/>
    </row>
    <row r="13" spans="1:15" s="2" customFormat="1" ht="13.5">
      <c r="A13" s="12">
        <v>10</v>
      </c>
      <c r="B13" s="12" t="s">
        <v>51</v>
      </c>
      <c r="C13" s="12">
        <v>49</v>
      </c>
      <c r="D13" s="10" t="s">
        <v>91</v>
      </c>
      <c r="E13" s="10">
        <v>1709021031</v>
      </c>
      <c r="F13" s="42"/>
      <c r="G13" s="40">
        <v>86.37</v>
      </c>
      <c r="H13" s="40">
        <v>87.11</v>
      </c>
      <c r="I13" s="40">
        <v>86.75</v>
      </c>
      <c r="J13" s="10"/>
      <c r="K13" s="41">
        <f t="shared" si="0"/>
        <v>260.23</v>
      </c>
      <c r="L13" s="23">
        <f t="shared" si="1"/>
        <v>10</v>
      </c>
      <c r="M13" s="24">
        <f t="shared" si="2"/>
        <v>0.20408163265306123</v>
      </c>
      <c r="N13" s="47" t="s">
        <v>101</v>
      </c>
      <c r="O13" s="12"/>
    </row>
    <row r="14" spans="1:15" s="2" customFormat="1" ht="13.5">
      <c r="A14" s="12">
        <v>11</v>
      </c>
      <c r="B14" s="70" t="s">
        <v>51</v>
      </c>
      <c r="C14" s="70">
        <v>49</v>
      </c>
      <c r="D14" s="56" t="s">
        <v>90</v>
      </c>
      <c r="E14" s="56">
        <v>1608042012</v>
      </c>
      <c r="F14" s="64" t="s">
        <v>101</v>
      </c>
      <c r="G14" s="58">
        <v>84.96</v>
      </c>
      <c r="H14" s="58">
        <v>87.07</v>
      </c>
      <c r="I14" s="58">
        <v>87.71</v>
      </c>
      <c r="J14" s="56"/>
      <c r="K14" s="59">
        <f t="shared" si="0"/>
        <v>259.73999999999995</v>
      </c>
      <c r="L14" s="60">
        <f t="shared" si="1"/>
        <v>11</v>
      </c>
      <c r="M14" s="61">
        <f t="shared" si="2"/>
        <v>0.22448979591836735</v>
      </c>
      <c r="N14" s="62" t="s">
        <v>101</v>
      </c>
      <c r="O14" s="12"/>
    </row>
    <row r="15" spans="1:15" s="2" customFormat="1" ht="13.5">
      <c r="A15" s="12">
        <v>12</v>
      </c>
      <c r="B15" s="12" t="s">
        <v>51</v>
      </c>
      <c r="C15" s="12">
        <v>49</v>
      </c>
      <c r="D15" s="10" t="s">
        <v>89</v>
      </c>
      <c r="E15" s="10">
        <v>1709021011</v>
      </c>
      <c r="F15" s="42"/>
      <c r="G15" s="40">
        <v>85.06</v>
      </c>
      <c r="H15" s="40">
        <v>86.27</v>
      </c>
      <c r="I15" s="40">
        <v>86.72</v>
      </c>
      <c r="J15" s="10"/>
      <c r="K15" s="41">
        <f t="shared" si="0"/>
        <v>258.04999999999995</v>
      </c>
      <c r="L15" s="23">
        <f t="shared" si="1"/>
        <v>12</v>
      </c>
      <c r="M15" s="24">
        <f t="shared" si="2"/>
        <v>0.24489795918367346</v>
      </c>
      <c r="N15" s="47" t="s">
        <v>101</v>
      </c>
      <c r="O15" s="12"/>
    </row>
    <row r="16" spans="1:15" s="2" customFormat="1" ht="13.5">
      <c r="A16" s="12">
        <v>13</v>
      </c>
      <c r="B16" s="12" t="s">
        <v>51</v>
      </c>
      <c r="C16" s="12">
        <v>49</v>
      </c>
      <c r="D16" s="10" t="s">
        <v>88</v>
      </c>
      <c r="E16" s="10">
        <v>1709021020</v>
      </c>
      <c r="F16" s="42"/>
      <c r="G16" s="40">
        <v>82.79</v>
      </c>
      <c r="H16" s="40">
        <v>87.45</v>
      </c>
      <c r="I16" s="40">
        <v>87.25</v>
      </c>
      <c r="J16" s="10"/>
      <c r="K16" s="41">
        <f t="shared" si="0"/>
        <v>257.49</v>
      </c>
      <c r="L16" s="23">
        <f t="shared" si="1"/>
        <v>13</v>
      </c>
      <c r="M16" s="24">
        <f t="shared" si="2"/>
        <v>0.2653061224489796</v>
      </c>
      <c r="N16" s="47" t="s">
        <v>101</v>
      </c>
      <c r="O16" s="12"/>
    </row>
    <row r="17" spans="1:15" s="2" customFormat="1" ht="13.5">
      <c r="A17" s="12">
        <v>14</v>
      </c>
      <c r="B17" s="70" t="s">
        <v>51</v>
      </c>
      <c r="C17" s="70">
        <v>49</v>
      </c>
      <c r="D17" s="56" t="s">
        <v>87</v>
      </c>
      <c r="E17" s="56">
        <v>1709021027</v>
      </c>
      <c r="F17" s="64" t="s">
        <v>101</v>
      </c>
      <c r="G17" s="58">
        <v>83.21</v>
      </c>
      <c r="H17" s="58">
        <v>87.95</v>
      </c>
      <c r="I17" s="58">
        <v>86.29</v>
      </c>
      <c r="J17" s="56"/>
      <c r="K17" s="59">
        <f t="shared" si="0"/>
        <v>257.45</v>
      </c>
      <c r="L17" s="60">
        <f t="shared" si="1"/>
        <v>14</v>
      </c>
      <c r="M17" s="61">
        <f t="shared" si="2"/>
        <v>0.2857142857142857</v>
      </c>
      <c r="N17" s="62" t="s">
        <v>101</v>
      </c>
      <c r="O17" s="12"/>
    </row>
    <row r="18" spans="1:15" s="2" customFormat="1" ht="13.5">
      <c r="A18" s="12">
        <v>15</v>
      </c>
      <c r="B18" s="12" t="s">
        <v>51</v>
      </c>
      <c r="C18" s="12">
        <v>49</v>
      </c>
      <c r="D18" s="10" t="s">
        <v>86</v>
      </c>
      <c r="E18" s="10">
        <v>1709021010</v>
      </c>
      <c r="F18" s="42"/>
      <c r="G18" s="40">
        <v>82.21</v>
      </c>
      <c r="H18" s="40">
        <v>87.51</v>
      </c>
      <c r="I18" s="40">
        <v>85.86</v>
      </c>
      <c r="J18" s="10"/>
      <c r="K18" s="41">
        <f t="shared" si="0"/>
        <v>255.57999999999998</v>
      </c>
      <c r="L18" s="23">
        <f t="shared" si="1"/>
        <v>15</v>
      </c>
      <c r="M18" s="24">
        <f t="shared" si="2"/>
        <v>0.30612244897959184</v>
      </c>
      <c r="N18" s="47" t="s">
        <v>101</v>
      </c>
      <c r="O18" s="12"/>
    </row>
    <row r="19" spans="1:15" s="2" customFormat="1" ht="13.5">
      <c r="A19" s="12">
        <v>16</v>
      </c>
      <c r="B19" s="70" t="s">
        <v>51</v>
      </c>
      <c r="C19" s="70">
        <v>49</v>
      </c>
      <c r="D19" s="56" t="s">
        <v>85</v>
      </c>
      <c r="E19" s="56">
        <v>1715051009</v>
      </c>
      <c r="F19" s="64" t="s">
        <v>101</v>
      </c>
      <c r="G19" s="58">
        <v>84.34</v>
      </c>
      <c r="H19" s="58">
        <v>84.78</v>
      </c>
      <c r="I19" s="58">
        <v>86.42</v>
      </c>
      <c r="J19" s="56"/>
      <c r="K19" s="59">
        <f t="shared" si="0"/>
        <v>255.54000000000002</v>
      </c>
      <c r="L19" s="60">
        <f t="shared" si="1"/>
        <v>16</v>
      </c>
      <c r="M19" s="61">
        <f t="shared" si="2"/>
        <v>0.32653061224489793</v>
      </c>
      <c r="N19" s="62" t="s">
        <v>101</v>
      </c>
      <c r="O19" s="12"/>
    </row>
    <row r="20" spans="1:15" s="2" customFormat="1" ht="13.5">
      <c r="A20" s="12">
        <v>17</v>
      </c>
      <c r="B20" s="12" t="s">
        <v>51</v>
      </c>
      <c r="C20" s="12">
        <v>49</v>
      </c>
      <c r="D20" s="10" t="s">
        <v>84</v>
      </c>
      <c r="E20" s="10">
        <v>1709021023</v>
      </c>
      <c r="F20" s="42"/>
      <c r="G20" s="40">
        <v>81.94</v>
      </c>
      <c r="H20" s="40">
        <v>86.66</v>
      </c>
      <c r="I20" s="40">
        <v>85.16</v>
      </c>
      <c r="J20" s="10"/>
      <c r="K20" s="41">
        <f t="shared" si="0"/>
        <v>253.76</v>
      </c>
      <c r="L20" s="23">
        <f t="shared" si="1"/>
        <v>17</v>
      </c>
      <c r="M20" s="24">
        <f t="shared" si="2"/>
        <v>0.3469387755102041</v>
      </c>
      <c r="N20" s="42" t="s">
        <v>102</v>
      </c>
      <c r="O20" s="12"/>
    </row>
    <row r="21" spans="1:15" s="2" customFormat="1" ht="13.5">
      <c r="A21" s="12">
        <v>18</v>
      </c>
      <c r="B21" s="70" t="s">
        <v>51</v>
      </c>
      <c r="C21" s="70">
        <v>49</v>
      </c>
      <c r="D21" s="56" t="s">
        <v>83</v>
      </c>
      <c r="E21" s="56">
        <v>1709021025</v>
      </c>
      <c r="F21" s="64" t="s">
        <v>101</v>
      </c>
      <c r="G21" s="58">
        <v>83.15</v>
      </c>
      <c r="H21" s="58">
        <v>84.76</v>
      </c>
      <c r="I21" s="58">
        <v>83.92</v>
      </c>
      <c r="J21" s="56"/>
      <c r="K21" s="59">
        <f t="shared" si="0"/>
        <v>251.83000000000004</v>
      </c>
      <c r="L21" s="60">
        <f t="shared" si="1"/>
        <v>18</v>
      </c>
      <c r="M21" s="61">
        <f t="shared" si="2"/>
        <v>0.3673469387755102</v>
      </c>
      <c r="N21" s="71" t="s">
        <v>102</v>
      </c>
      <c r="O21" s="12"/>
    </row>
    <row r="22" spans="1:15" s="2" customFormat="1" ht="13.5">
      <c r="A22" s="12">
        <v>19</v>
      </c>
      <c r="B22" s="12" t="s">
        <v>51</v>
      </c>
      <c r="C22" s="12">
        <v>49</v>
      </c>
      <c r="D22" s="10" t="s">
        <v>82</v>
      </c>
      <c r="E22" s="10">
        <v>1709021008</v>
      </c>
      <c r="F22" s="42"/>
      <c r="G22" s="40">
        <v>79.15</v>
      </c>
      <c r="H22" s="40">
        <v>86.08</v>
      </c>
      <c r="I22" s="40">
        <v>84.54</v>
      </c>
      <c r="J22" s="10"/>
      <c r="K22" s="41">
        <f t="shared" si="0"/>
        <v>249.77000000000004</v>
      </c>
      <c r="L22" s="23">
        <f t="shared" si="1"/>
        <v>19</v>
      </c>
      <c r="M22" s="24">
        <f t="shared" si="2"/>
        <v>0.3877551020408163</v>
      </c>
      <c r="N22" s="42" t="s">
        <v>102</v>
      </c>
      <c r="O22" s="12"/>
    </row>
    <row r="23" spans="1:15" s="2" customFormat="1" ht="13.5">
      <c r="A23" s="12">
        <v>20</v>
      </c>
      <c r="B23" s="12" t="s">
        <v>51</v>
      </c>
      <c r="C23" s="12">
        <v>49</v>
      </c>
      <c r="D23" s="10" t="s">
        <v>81</v>
      </c>
      <c r="E23" s="10">
        <v>1611032040</v>
      </c>
      <c r="F23" s="42"/>
      <c r="G23" s="40">
        <v>79.82</v>
      </c>
      <c r="H23" s="40">
        <v>84.55</v>
      </c>
      <c r="I23" s="40">
        <v>85.34</v>
      </c>
      <c r="J23" s="10"/>
      <c r="K23" s="41">
        <f t="shared" si="0"/>
        <v>249.71</v>
      </c>
      <c r="L23" s="23">
        <f t="shared" si="1"/>
        <v>20</v>
      </c>
      <c r="M23" s="24">
        <f t="shared" si="2"/>
        <v>0.40816326530612246</v>
      </c>
      <c r="N23" s="42" t="s">
        <v>102</v>
      </c>
      <c r="O23" s="12"/>
    </row>
    <row r="24" spans="1:15" s="2" customFormat="1" ht="13.5">
      <c r="A24" s="12">
        <v>21</v>
      </c>
      <c r="B24" s="12" t="s">
        <v>51</v>
      </c>
      <c r="C24" s="12">
        <v>49</v>
      </c>
      <c r="D24" s="10" t="s">
        <v>80</v>
      </c>
      <c r="E24" s="10">
        <v>1709031019</v>
      </c>
      <c r="F24" s="42"/>
      <c r="G24" s="40">
        <v>80.56</v>
      </c>
      <c r="H24" s="40">
        <v>83.98</v>
      </c>
      <c r="I24" s="40">
        <v>83.65</v>
      </c>
      <c r="J24" s="10"/>
      <c r="K24" s="41">
        <f t="shared" si="0"/>
        <v>248.19000000000003</v>
      </c>
      <c r="L24" s="23">
        <f t="shared" si="1"/>
        <v>21</v>
      </c>
      <c r="M24" s="24">
        <f t="shared" si="2"/>
        <v>0.42857142857142855</v>
      </c>
      <c r="N24" s="42" t="s">
        <v>102</v>
      </c>
      <c r="O24" s="12"/>
    </row>
    <row r="25" spans="1:15" s="2" customFormat="1" ht="13.5">
      <c r="A25" s="12">
        <v>22</v>
      </c>
      <c r="B25" s="12" t="s">
        <v>51</v>
      </c>
      <c r="C25" s="12">
        <v>49</v>
      </c>
      <c r="D25" s="10" t="s">
        <v>79</v>
      </c>
      <c r="E25" s="10">
        <v>1715031089</v>
      </c>
      <c r="F25" s="42"/>
      <c r="G25" s="40">
        <v>82.1</v>
      </c>
      <c r="H25" s="40">
        <v>83.22</v>
      </c>
      <c r="I25" s="40">
        <v>82.74</v>
      </c>
      <c r="J25" s="10"/>
      <c r="K25" s="41">
        <f t="shared" si="0"/>
        <v>248.06</v>
      </c>
      <c r="L25" s="23">
        <f t="shared" si="1"/>
        <v>22</v>
      </c>
      <c r="M25" s="24">
        <f t="shared" si="2"/>
        <v>0.4489795918367347</v>
      </c>
      <c r="N25" s="42" t="s">
        <v>102</v>
      </c>
      <c r="O25" s="12"/>
    </row>
    <row r="26" spans="1:15" s="2" customFormat="1" ht="13.5">
      <c r="A26" s="12">
        <v>23</v>
      </c>
      <c r="B26" s="12" t="s">
        <v>51</v>
      </c>
      <c r="C26" s="12">
        <v>49</v>
      </c>
      <c r="D26" s="10" t="s">
        <v>78</v>
      </c>
      <c r="E26" s="10">
        <v>1709021016</v>
      </c>
      <c r="F26" s="42"/>
      <c r="G26" s="40">
        <v>82.08</v>
      </c>
      <c r="H26" s="40">
        <v>80.21</v>
      </c>
      <c r="I26" s="40">
        <v>84.9</v>
      </c>
      <c r="J26" s="10"/>
      <c r="K26" s="41">
        <f t="shared" si="0"/>
        <v>247.19</v>
      </c>
      <c r="L26" s="23">
        <f t="shared" si="1"/>
        <v>23</v>
      </c>
      <c r="M26" s="24">
        <f t="shared" si="2"/>
        <v>0.46938775510204084</v>
      </c>
      <c r="N26" s="42" t="s">
        <v>102</v>
      </c>
      <c r="O26" s="12"/>
    </row>
    <row r="27" spans="1:15" s="2" customFormat="1" ht="13.5">
      <c r="A27" s="12">
        <v>24</v>
      </c>
      <c r="B27" s="12" t="s">
        <v>51</v>
      </c>
      <c r="C27" s="12">
        <v>49</v>
      </c>
      <c r="D27" s="10" t="s">
        <v>77</v>
      </c>
      <c r="E27" s="10">
        <v>1709021012</v>
      </c>
      <c r="F27" s="42"/>
      <c r="G27" s="40">
        <v>79</v>
      </c>
      <c r="H27" s="40">
        <v>79.54</v>
      </c>
      <c r="I27" s="40">
        <v>88.27</v>
      </c>
      <c r="J27" s="10"/>
      <c r="K27" s="41">
        <f t="shared" si="0"/>
        <v>246.81</v>
      </c>
      <c r="L27" s="23">
        <f t="shared" si="1"/>
        <v>24</v>
      </c>
      <c r="M27" s="24">
        <f t="shared" si="2"/>
        <v>0.4897959183673469</v>
      </c>
      <c r="N27" s="42" t="s">
        <v>102</v>
      </c>
      <c r="O27" s="12"/>
    </row>
    <row r="28" spans="1:15" s="2" customFormat="1" ht="13.5">
      <c r="A28" s="12">
        <v>25</v>
      </c>
      <c r="B28" s="12" t="s">
        <v>51</v>
      </c>
      <c r="C28" s="12">
        <v>49</v>
      </c>
      <c r="D28" s="10" t="s">
        <v>76</v>
      </c>
      <c r="E28" s="10">
        <v>1709031012</v>
      </c>
      <c r="F28" s="42"/>
      <c r="G28" s="40">
        <v>79.1</v>
      </c>
      <c r="H28" s="40">
        <v>83.31</v>
      </c>
      <c r="I28" s="40">
        <v>84</v>
      </c>
      <c r="J28" s="10"/>
      <c r="K28" s="41">
        <f t="shared" si="0"/>
        <v>246.41</v>
      </c>
      <c r="L28" s="23">
        <f t="shared" si="1"/>
        <v>25</v>
      </c>
      <c r="M28" s="24">
        <f t="shared" si="2"/>
        <v>0.5102040816326531</v>
      </c>
      <c r="N28" s="42" t="s">
        <v>102</v>
      </c>
      <c r="O28" s="12"/>
    </row>
    <row r="29" spans="1:15" s="2" customFormat="1" ht="13.5">
      <c r="A29" s="12">
        <v>26</v>
      </c>
      <c r="B29" s="12" t="s">
        <v>51</v>
      </c>
      <c r="C29" s="12">
        <v>49</v>
      </c>
      <c r="D29" s="10" t="s">
        <v>75</v>
      </c>
      <c r="E29" s="10">
        <v>1709041028</v>
      </c>
      <c r="F29" s="42"/>
      <c r="G29" s="40">
        <v>80.65</v>
      </c>
      <c r="H29" s="40">
        <v>81.42</v>
      </c>
      <c r="I29" s="40">
        <v>83.67</v>
      </c>
      <c r="J29" s="10"/>
      <c r="K29" s="41">
        <f t="shared" si="0"/>
        <v>245.74</v>
      </c>
      <c r="L29" s="23">
        <f t="shared" si="1"/>
        <v>26</v>
      </c>
      <c r="M29" s="24">
        <f t="shared" si="2"/>
        <v>0.5306122448979592</v>
      </c>
      <c r="N29" s="42" t="s">
        <v>102</v>
      </c>
      <c r="O29" s="12"/>
    </row>
    <row r="30" spans="1:15" s="2" customFormat="1" ht="13.5">
      <c r="A30" s="12">
        <v>27</v>
      </c>
      <c r="B30" s="12" t="s">
        <v>51</v>
      </c>
      <c r="C30" s="12">
        <v>49</v>
      </c>
      <c r="D30" s="10" t="s">
        <v>74</v>
      </c>
      <c r="E30" s="10">
        <v>1709021024</v>
      </c>
      <c r="F30" s="42"/>
      <c r="G30" s="40">
        <v>81.62</v>
      </c>
      <c r="H30" s="40">
        <v>80.01</v>
      </c>
      <c r="I30" s="40">
        <v>84</v>
      </c>
      <c r="J30" s="10"/>
      <c r="K30" s="41">
        <f t="shared" si="0"/>
        <v>245.63</v>
      </c>
      <c r="L30" s="23">
        <f t="shared" si="1"/>
        <v>27</v>
      </c>
      <c r="M30" s="24">
        <f t="shared" si="2"/>
        <v>0.5510204081632653</v>
      </c>
      <c r="N30" s="42" t="s">
        <v>102</v>
      </c>
      <c r="O30" s="12"/>
    </row>
    <row r="31" spans="1:15" s="2" customFormat="1" ht="13.5">
      <c r="A31" s="12">
        <v>28</v>
      </c>
      <c r="B31" s="12" t="s">
        <v>51</v>
      </c>
      <c r="C31" s="12">
        <v>49</v>
      </c>
      <c r="D31" s="10" t="s">
        <v>73</v>
      </c>
      <c r="E31" s="10">
        <v>1709021013</v>
      </c>
      <c r="F31" s="42"/>
      <c r="G31" s="40">
        <v>78.79</v>
      </c>
      <c r="H31" s="40">
        <v>82.34</v>
      </c>
      <c r="I31" s="40">
        <v>83.4</v>
      </c>
      <c r="J31" s="10"/>
      <c r="K31" s="41">
        <f t="shared" si="0"/>
        <v>244.53</v>
      </c>
      <c r="L31" s="23">
        <f t="shared" si="1"/>
        <v>28</v>
      </c>
      <c r="M31" s="24">
        <f t="shared" si="2"/>
        <v>0.5714285714285714</v>
      </c>
      <c r="N31" s="42" t="s">
        <v>102</v>
      </c>
      <c r="O31" s="12"/>
    </row>
    <row r="32" spans="1:15" s="2" customFormat="1" ht="13.5">
      <c r="A32" s="12">
        <v>29</v>
      </c>
      <c r="B32" s="12" t="s">
        <v>51</v>
      </c>
      <c r="C32" s="12">
        <v>49</v>
      </c>
      <c r="D32" s="10" t="s">
        <v>72</v>
      </c>
      <c r="E32" s="10">
        <v>1709021007</v>
      </c>
      <c r="F32" s="42"/>
      <c r="G32" s="40">
        <v>76.36</v>
      </c>
      <c r="H32" s="40">
        <v>83.14</v>
      </c>
      <c r="I32" s="40">
        <v>83.53</v>
      </c>
      <c r="J32" s="10"/>
      <c r="K32" s="41">
        <f t="shared" si="0"/>
        <v>243.03</v>
      </c>
      <c r="L32" s="23">
        <f t="shared" si="1"/>
        <v>29</v>
      </c>
      <c r="M32" s="24">
        <f t="shared" si="2"/>
        <v>0.5918367346938775</v>
      </c>
      <c r="N32" s="42" t="s">
        <v>102</v>
      </c>
      <c r="O32" s="12"/>
    </row>
    <row r="33" spans="1:15" s="2" customFormat="1" ht="13.5">
      <c r="A33" s="12">
        <v>30</v>
      </c>
      <c r="B33" s="12" t="s">
        <v>51</v>
      </c>
      <c r="C33" s="12">
        <v>49</v>
      </c>
      <c r="D33" s="10" t="s">
        <v>71</v>
      </c>
      <c r="E33" s="10">
        <v>1709021017</v>
      </c>
      <c r="F33" s="42"/>
      <c r="G33" s="40">
        <v>79.43</v>
      </c>
      <c r="H33" s="40">
        <v>81.94</v>
      </c>
      <c r="I33" s="40">
        <v>81.64</v>
      </c>
      <c r="J33" s="10"/>
      <c r="K33" s="41">
        <f t="shared" si="0"/>
        <v>243.01</v>
      </c>
      <c r="L33" s="23">
        <f t="shared" si="1"/>
        <v>30</v>
      </c>
      <c r="M33" s="24">
        <f t="shared" si="2"/>
        <v>0.6122448979591837</v>
      </c>
      <c r="N33" s="42" t="s">
        <v>102</v>
      </c>
      <c r="O33" s="12"/>
    </row>
    <row r="34" spans="1:15" s="2" customFormat="1" ht="13.5">
      <c r="A34" s="12">
        <v>31</v>
      </c>
      <c r="B34" s="12" t="s">
        <v>51</v>
      </c>
      <c r="C34" s="12">
        <v>49</v>
      </c>
      <c r="D34" s="10" t="s">
        <v>70</v>
      </c>
      <c r="E34" s="10">
        <v>1709021002</v>
      </c>
      <c r="F34" s="42"/>
      <c r="G34" s="40">
        <v>76.22</v>
      </c>
      <c r="H34" s="40">
        <v>82.29</v>
      </c>
      <c r="I34" s="40">
        <v>82.69</v>
      </c>
      <c r="J34" s="10"/>
      <c r="K34" s="41">
        <f t="shared" si="0"/>
        <v>241.2</v>
      </c>
      <c r="L34" s="23">
        <f t="shared" si="1"/>
        <v>31</v>
      </c>
      <c r="M34" s="24">
        <f t="shared" si="2"/>
        <v>0.6326530612244898</v>
      </c>
      <c r="N34" s="42" t="s">
        <v>102</v>
      </c>
      <c r="O34" s="12"/>
    </row>
    <row r="35" spans="1:15" s="2" customFormat="1" ht="13.5">
      <c r="A35" s="12">
        <v>32</v>
      </c>
      <c r="B35" s="12" t="s">
        <v>51</v>
      </c>
      <c r="C35" s="12">
        <v>49</v>
      </c>
      <c r="D35" s="10" t="s">
        <v>69</v>
      </c>
      <c r="E35" s="10">
        <v>1709031031</v>
      </c>
      <c r="F35" s="42"/>
      <c r="G35" s="40">
        <v>77.02</v>
      </c>
      <c r="H35" s="40">
        <v>79.74</v>
      </c>
      <c r="I35" s="40">
        <v>82.83</v>
      </c>
      <c r="J35" s="10"/>
      <c r="K35" s="41">
        <f t="shared" si="0"/>
        <v>239.58999999999997</v>
      </c>
      <c r="L35" s="23">
        <f t="shared" si="1"/>
        <v>32</v>
      </c>
      <c r="M35" s="24">
        <f t="shared" si="2"/>
        <v>0.6530612244897959</v>
      </c>
      <c r="N35" s="42" t="s">
        <v>102</v>
      </c>
      <c r="O35" s="12"/>
    </row>
    <row r="36" spans="1:15" s="2" customFormat="1" ht="13.5">
      <c r="A36" s="12">
        <v>33</v>
      </c>
      <c r="B36" s="12" t="s">
        <v>51</v>
      </c>
      <c r="C36" s="12">
        <v>49</v>
      </c>
      <c r="D36" s="10" t="s">
        <v>68</v>
      </c>
      <c r="E36" s="10">
        <v>1709021014</v>
      </c>
      <c r="F36" s="42"/>
      <c r="G36" s="40">
        <v>78.21</v>
      </c>
      <c r="H36" s="40">
        <v>76.99</v>
      </c>
      <c r="I36" s="40">
        <v>82.81</v>
      </c>
      <c r="J36" s="10"/>
      <c r="K36" s="41">
        <f aca="true" t="shared" si="3" ref="K36:K52">G36+H36+I36+J36</f>
        <v>238.01</v>
      </c>
      <c r="L36" s="23">
        <f aca="true" t="shared" si="4" ref="L36:L52">RANK(K36,K$1:K$65536,0)</f>
        <v>33</v>
      </c>
      <c r="M36" s="24">
        <f aca="true" t="shared" si="5" ref="M36:M52">L36/C36</f>
        <v>0.673469387755102</v>
      </c>
      <c r="N36" s="42" t="s">
        <v>102</v>
      </c>
      <c r="O36" s="12"/>
    </row>
    <row r="37" spans="1:15" s="2" customFormat="1" ht="13.5">
      <c r="A37" s="12">
        <v>34</v>
      </c>
      <c r="B37" s="12" t="s">
        <v>51</v>
      </c>
      <c r="C37" s="12">
        <v>49</v>
      </c>
      <c r="D37" s="10" t="s">
        <v>67</v>
      </c>
      <c r="E37" s="10">
        <v>1709021004</v>
      </c>
      <c r="F37" s="42"/>
      <c r="G37" s="40">
        <v>77.53</v>
      </c>
      <c r="H37" s="40">
        <v>78.7</v>
      </c>
      <c r="I37" s="40">
        <v>81.65</v>
      </c>
      <c r="J37" s="10"/>
      <c r="K37" s="41">
        <f t="shared" si="3"/>
        <v>237.88000000000002</v>
      </c>
      <c r="L37" s="23">
        <f t="shared" si="4"/>
        <v>34</v>
      </c>
      <c r="M37" s="24">
        <f t="shared" si="5"/>
        <v>0.6938775510204082</v>
      </c>
      <c r="N37" s="42" t="s">
        <v>102</v>
      </c>
      <c r="O37" s="12"/>
    </row>
    <row r="38" spans="1:15" s="2" customFormat="1" ht="13.5">
      <c r="A38" s="12">
        <v>35</v>
      </c>
      <c r="B38" s="12" t="s">
        <v>51</v>
      </c>
      <c r="C38" s="12">
        <v>49</v>
      </c>
      <c r="D38" s="10" t="s">
        <v>66</v>
      </c>
      <c r="E38" s="10">
        <v>1708021011</v>
      </c>
      <c r="F38" s="42"/>
      <c r="G38" s="40">
        <v>77.07</v>
      </c>
      <c r="H38" s="40">
        <v>79.07</v>
      </c>
      <c r="I38" s="40">
        <v>81.19</v>
      </c>
      <c r="J38" s="10"/>
      <c r="K38" s="41">
        <f t="shared" si="3"/>
        <v>237.32999999999998</v>
      </c>
      <c r="L38" s="23">
        <f t="shared" si="4"/>
        <v>35</v>
      </c>
      <c r="M38" s="24">
        <f t="shared" si="5"/>
        <v>0.7142857142857143</v>
      </c>
      <c r="N38" s="42" t="s">
        <v>102</v>
      </c>
      <c r="O38" s="12"/>
    </row>
    <row r="39" spans="1:15" s="2" customFormat="1" ht="13.5">
      <c r="A39" s="12">
        <v>36</v>
      </c>
      <c r="B39" s="12" t="s">
        <v>51</v>
      </c>
      <c r="C39" s="12">
        <v>49</v>
      </c>
      <c r="D39" s="10" t="s">
        <v>65</v>
      </c>
      <c r="E39" s="10">
        <v>1715031074</v>
      </c>
      <c r="F39" s="42"/>
      <c r="G39" s="40">
        <v>76.52</v>
      </c>
      <c r="H39" s="40">
        <v>78.83</v>
      </c>
      <c r="I39" s="40">
        <v>81.57</v>
      </c>
      <c r="J39" s="10"/>
      <c r="K39" s="41">
        <f t="shared" si="3"/>
        <v>236.92</v>
      </c>
      <c r="L39" s="23">
        <f t="shared" si="4"/>
        <v>36</v>
      </c>
      <c r="M39" s="24">
        <f t="shared" si="5"/>
        <v>0.7346938775510204</v>
      </c>
      <c r="N39" s="42" t="s">
        <v>102</v>
      </c>
      <c r="O39" s="12"/>
    </row>
    <row r="40" spans="1:15" s="2" customFormat="1" ht="13.5">
      <c r="A40" s="12">
        <v>37</v>
      </c>
      <c r="B40" s="12" t="s">
        <v>51</v>
      </c>
      <c r="C40" s="12">
        <v>49</v>
      </c>
      <c r="D40" s="10" t="s">
        <v>64</v>
      </c>
      <c r="E40" s="10">
        <v>1709021018</v>
      </c>
      <c r="F40" s="42"/>
      <c r="G40" s="40">
        <v>75.49</v>
      </c>
      <c r="H40" s="40">
        <v>81.93</v>
      </c>
      <c r="I40" s="40">
        <v>79.3</v>
      </c>
      <c r="J40" s="10"/>
      <c r="K40" s="41">
        <f t="shared" si="3"/>
        <v>236.72000000000003</v>
      </c>
      <c r="L40" s="23">
        <f t="shared" si="4"/>
        <v>37</v>
      </c>
      <c r="M40" s="24">
        <f t="shared" si="5"/>
        <v>0.7551020408163265</v>
      </c>
      <c r="N40" s="42" t="s">
        <v>102</v>
      </c>
      <c r="O40" s="12"/>
    </row>
    <row r="41" spans="1:15" s="2" customFormat="1" ht="13.5">
      <c r="A41" s="12">
        <v>38</v>
      </c>
      <c r="B41" s="12" t="s">
        <v>51</v>
      </c>
      <c r="C41" s="12">
        <v>49</v>
      </c>
      <c r="D41" s="10" t="s">
        <v>63</v>
      </c>
      <c r="E41" s="10">
        <v>1708041012</v>
      </c>
      <c r="F41" s="42"/>
      <c r="G41" s="40">
        <v>83.2</v>
      </c>
      <c r="H41" s="40">
        <v>74.25</v>
      </c>
      <c r="I41" s="40">
        <v>78.79</v>
      </c>
      <c r="J41" s="10"/>
      <c r="K41" s="41">
        <f t="shared" si="3"/>
        <v>236.24</v>
      </c>
      <c r="L41" s="23">
        <f t="shared" si="4"/>
        <v>38</v>
      </c>
      <c r="M41" s="24">
        <f t="shared" si="5"/>
        <v>0.7755102040816326</v>
      </c>
      <c r="N41" s="42" t="s">
        <v>102</v>
      </c>
      <c r="O41" s="12"/>
    </row>
    <row r="42" spans="1:15" s="2" customFormat="1" ht="13.5">
      <c r="A42" s="12">
        <v>39</v>
      </c>
      <c r="B42" s="12" t="s">
        <v>51</v>
      </c>
      <c r="C42" s="12">
        <v>49</v>
      </c>
      <c r="D42" s="10" t="s">
        <v>62</v>
      </c>
      <c r="E42" s="10">
        <v>1715051067</v>
      </c>
      <c r="F42" s="42"/>
      <c r="G42" s="40">
        <v>76.05</v>
      </c>
      <c r="H42" s="40">
        <v>77.63</v>
      </c>
      <c r="I42" s="40">
        <v>81.03</v>
      </c>
      <c r="J42" s="10"/>
      <c r="K42" s="41">
        <f t="shared" si="3"/>
        <v>234.71</v>
      </c>
      <c r="L42" s="23">
        <f t="shared" si="4"/>
        <v>39</v>
      </c>
      <c r="M42" s="24">
        <f t="shared" si="5"/>
        <v>0.7959183673469388</v>
      </c>
      <c r="N42" s="42" t="s">
        <v>102</v>
      </c>
      <c r="O42" s="12"/>
    </row>
    <row r="43" spans="1:15" s="2" customFormat="1" ht="13.5">
      <c r="A43" s="12">
        <v>40</v>
      </c>
      <c r="B43" s="12" t="s">
        <v>51</v>
      </c>
      <c r="C43" s="12">
        <v>49</v>
      </c>
      <c r="D43" s="10" t="s">
        <v>61</v>
      </c>
      <c r="E43" s="10">
        <v>1706041015</v>
      </c>
      <c r="F43" s="42"/>
      <c r="G43" s="40">
        <v>72.55</v>
      </c>
      <c r="H43" s="40">
        <v>78.87</v>
      </c>
      <c r="I43" s="40">
        <v>81.16</v>
      </c>
      <c r="J43" s="10"/>
      <c r="K43" s="41">
        <f t="shared" si="3"/>
        <v>232.58</v>
      </c>
      <c r="L43" s="23">
        <f t="shared" si="4"/>
        <v>40</v>
      </c>
      <c r="M43" s="24">
        <f t="shared" si="5"/>
        <v>0.8163265306122449</v>
      </c>
      <c r="N43" s="42" t="s">
        <v>102</v>
      </c>
      <c r="O43" s="12"/>
    </row>
    <row r="44" spans="1:15" ht="14.25">
      <c r="A44" s="12">
        <v>41</v>
      </c>
      <c r="B44" s="12" t="s">
        <v>51</v>
      </c>
      <c r="C44" s="12">
        <v>49</v>
      </c>
      <c r="D44" s="10" t="s">
        <v>60</v>
      </c>
      <c r="E44" s="10">
        <v>1708041051</v>
      </c>
      <c r="F44" s="42"/>
      <c r="G44" s="40">
        <v>75.2</v>
      </c>
      <c r="H44" s="40">
        <v>75.97</v>
      </c>
      <c r="I44" s="40">
        <v>76.91</v>
      </c>
      <c r="J44" s="10"/>
      <c r="K44" s="41">
        <f t="shared" si="3"/>
        <v>228.08</v>
      </c>
      <c r="L44" s="23">
        <f t="shared" si="4"/>
        <v>41</v>
      </c>
      <c r="M44" s="24">
        <f t="shared" si="5"/>
        <v>0.8367346938775511</v>
      </c>
      <c r="N44" s="42" t="s">
        <v>102</v>
      </c>
      <c r="O44" s="15"/>
    </row>
    <row r="45" spans="1:15" ht="14.25">
      <c r="A45" s="12">
        <v>42</v>
      </c>
      <c r="B45" s="12" t="s">
        <v>51</v>
      </c>
      <c r="C45" s="12">
        <v>49</v>
      </c>
      <c r="D45" s="10" t="s">
        <v>59</v>
      </c>
      <c r="E45" s="10">
        <v>1708011021</v>
      </c>
      <c r="F45" s="42"/>
      <c r="G45" s="40">
        <v>73.88</v>
      </c>
      <c r="H45" s="40">
        <v>76.7</v>
      </c>
      <c r="I45" s="40">
        <v>77.36</v>
      </c>
      <c r="J45" s="10"/>
      <c r="K45" s="41">
        <f t="shared" si="3"/>
        <v>227.94</v>
      </c>
      <c r="L45" s="23">
        <f t="shared" si="4"/>
        <v>42</v>
      </c>
      <c r="M45" s="24">
        <f t="shared" si="5"/>
        <v>0.8571428571428571</v>
      </c>
      <c r="N45" s="42" t="s">
        <v>102</v>
      </c>
      <c r="O45" s="15"/>
    </row>
    <row r="46" spans="1:15" ht="14.25">
      <c r="A46" s="12">
        <v>43</v>
      </c>
      <c r="B46" s="12" t="s">
        <v>51</v>
      </c>
      <c r="C46" s="12">
        <v>49</v>
      </c>
      <c r="D46" s="10" t="s">
        <v>58</v>
      </c>
      <c r="E46" s="10">
        <v>1709021034</v>
      </c>
      <c r="F46" s="42"/>
      <c r="G46" s="40">
        <v>72.4</v>
      </c>
      <c r="H46" s="40">
        <v>74.27</v>
      </c>
      <c r="I46" s="40">
        <v>80.83</v>
      </c>
      <c r="J46" s="10"/>
      <c r="K46" s="41">
        <f t="shared" si="3"/>
        <v>227.5</v>
      </c>
      <c r="L46" s="23">
        <f t="shared" si="4"/>
        <v>43</v>
      </c>
      <c r="M46" s="24">
        <f t="shared" si="5"/>
        <v>0.8775510204081632</v>
      </c>
      <c r="N46" s="42" t="s">
        <v>102</v>
      </c>
      <c r="O46" s="15"/>
    </row>
    <row r="47" spans="1:15" ht="14.25">
      <c r="A47" s="12">
        <v>44</v>
      </c>
      <c r="B47" s="12" t="s">
        <v>51</v>
      </c>
      <c r="C47" s="12">
        <v>49</v>
      </c>
      <c r="D47" s="10" t="s">
        <v>57</v>
      </c>
      <c r="E47" s="10">
        <v>1715031012</v>
      </c>
      <c r="F47" s="42"/>
      <c r="G47" s="40">
        <v>71.85</v>
      </c>
      <c r="H47" s="40">
        <v>74.72</v>
      </c>
      <c r="I47" s="40">
        <v>79.76</v>
      </c>
      <c r="J47" s="10"/>
      <c r="K47" s="41">
        <f t="shared" si="3"/>
        <v>226.32999999999998</v>
      </c>
      <c r="L47" s="23">
        <f t="shared" si="4"/>
        <v>44</v>
      </c>
      <c r="M47" s="24">
        <f t="shared" si="5"/>
        <v>0.8979591836734694</v>
      </c>
      <c r="N47" s="42" t="s">
        <v>102</v>
      </c>
      <c r="O47" s="15"/>
    </row>
    <row r="48" spans="1:15" ht="14.25">
      <c r="A48" s="12">
        <v>45</v>
      </c>
      <c r="B48" s="12" t="s">
        <v>51</v>
      </c>
      <c r="C48" s="12">
        <v>49</v>
      </c>
      <c r="D48" s="10" t="s">
        <v>56</v>
      </c>
      <c r="E48" s="10">
        <v>1709021005</v>
      </c>
      <c r="F48" s="42"/>
      <c r="G48" s="40">
        <v>73.63</v>
      </c>
      <c r="H48" s="40">
        <v>75.79</v>
      </c>
      <c r="I48" s="40">
        <v>76.42</v>
      </c>
      <c r="J48" s="10"/>
      <c r="K48" s="41">
        <f t="shared" si="3"/>
        <v>225.84000000000003</v>
      </c>
      <c r="L48" s="23">
        <f t="shared" si="4"/>
        <v>45</v>
      </c>
      <c r="M48" s="24">
        <f t="shared" si="5"/>
        <v>0.9183673469387755</v>
      </c>
      <c r="N48" s="42" t="s">
        <v>102</v>
      </c>
      <c r="O48" s="15"/>
    </row>
    <row r="49" spans="1:15" ht="14.25">
      <c r="A49" s="12">
        <v>46</v>
      </c>
      <c r="B49" s="12" t="s">
        <v>51</v>
      </c>
      <c r="C49" s="12">
        <v>49</v>
      </c>
      <c r="D49" s="10" t="s">
        <v>55</v>
      </c>
      <c r="E49" s="10">
        <v>1709021033</v>
      </c>
      <c r="F49" s="42"/>
      <c r="G49" s="40">
        <v>70.82</v>
      </c>
      <c r="H49" s="40">
        <v>75.51</v>
      </c>
      <c r="I49" s="40">
        <v>79.49</v>
      </c>
      <c r="J49" s="10"/>
      <c r="K49" s="41">
        <f t="shared" si="3"/>
        <v>225.82</v>
      </c>
      <c r="L49" s="23">
        <f t="shared" si="4"/>
        <v>46</v>
      </c>
      <c r="M49" s="24">
        <f t="shared" si="5"/>
        <v>0.9387755102040817</v>
      </c>
      <c r="N49" s="42" t="s">
        <v>102</v>
      </c>
      <c r="O49" s="15"/>
    </row>
    <row r="50" spans="1:15" ht="14.25">
      <c r="A50" s="12">
        <v>47</v>
      </c>
      <c r="B50" s="44" t="s">
        <v>51</v>
      </c>
      <c r="C50" s="10">
        <v>49</v>
      </c>
      <c r="D50" s="44" t="s">
        <v>54</v>
      </c>
      <c r="E50" s="10">
        <v>1709021001</v>
      </c>
      <c r="F50" s="42"/>
      <c r="G50" s="40">
        <v>68.34</v>
      </c>
      <c r="H50" s="40">
        <v>73.57</v>
      </c>
      <c r="I50" s="40">
        <v>77.18</v>
      </c>
      <c r="J50" s="10"/>
      <c r="K50" s="41">
        <f t="shared" si="3"/>
        <v>219.09</v>
      </c>
      <c r="L50" s="23">
        <f t="shared" si="4"/>
        <v>47</v>
      </c>
      <c r="M50" s="24">
        <f t="shared" si="5"/>
        <v>0.9591836734693877</v>
      </c>
      <c r="N50" s="42" t="s">
        <v>102</v>
      </c>
      <c r="O50" s="15"/>
    </row>
    <row r="51" spans="1:15" ht="14.25">
      <c r="A51" s="12">
        <v>48</v>
      </c>
      <c r="B51" s="44" t="s">
        <v>51</v>
      </c>
      <c r="C51" s="44">
        <v>49</v>
      </c>
      <c r="D51" s="44" t="s">
        <v>53</v>
      </c>
      <c r="E51" s="44">
        <v>1709021009</v>
      </c>
      <c r="F51" s="42"/>
      <c r="G51" s="46">
        <v>68.49</v>
      </c>
      <c r="H51" s="46">
        <v>72.37</v>
      </c>
      <c r="I51" s="46">
        <v>76.63</v>
      </c>
      <c r="J51" s="44"/>
      <c r="K51" s="41">
        <f t="shared" si="3"/>
        <v>217.49</v>
      </c>
      <c r="L51" s="23">
        <f t="shared" si="4"/>
        <v>48</v>
      </c>
      <c r="M51" s="24">
        <f t="shared" si="5"/>
        <v>0.9795918367346939</v>
      </c>
      <c r="N51" s="42" t="s">
        <v>102</v>
      </c>
      <c r="O51" s="15"/>
    </row>
    <row r="52" spans="1:15" ht="14.25">
      <c r="A52" s="12">
        <v>49</v>
      </c>
      <c r="B52" s="44" t="s">
        <v>51</v>
      </c>
      <c r="C52" s="44">
        <v>49</v>
      </c>
      <c r="D52" s="44" t="s">
        <v>52</v>
      </c>
      <c r="E52" s="44">
        <v>1709021022</v>
      </c>
      <c r="F52" s="42"/>
      <c r="G52" s="46">
        <v>69.45</v>
      </c>
      <c r="H52" s="46">
        <v>73.21</v>
      </c>
      <c r="I52" s="46">
        <v>74.56</v>
      </c>
      <c r="J52" s="44"/>
      <c r="K52" s="41">
        <f t="shared" si="3"/>
        <v>217.22</v>
      </c>
      <c r="L52" s="23">
        <f t="shared" si="4"/>
        <v>49</v>
      </c>
      <c r="M52" s="24">
        <f t="shared" si="5"/>
        <v>1</v>
      </c>
      <c r="N52" s="42" t="s">
        <v>102</v>
      </c>
      <c r="O52" s="15"/>
    </row>
    <row r="53" spans="1:15" s="3" customFormat="1" ht="39" customHeight="1">
      <c r="A53" s="75" t="s">
        <v>17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25"/>
      <c r="M53" s="26"/>
      <c r="N53" s="26"/>
      <c r="O53" s="27"/>
    </row>
    <row r="54" spans="1:15" s="3" customFormat="1" ht="21.75" customHeight="1">
      <c r="A54" s="16"/>
      <c r="B54" s="17" t="s">
        <v>18</v>
      </c>
      <c r="C54" s="18" t="s">
        <v>19</v>
      </c>
      <c r="D54" s="18"/>
      <c r="E54" s="19"/>
      <c r="F54" s="19"/>
      <c r="G54" s="19"/>
      <c r="H54" s="19"/>
      <c r="I54" s="19"/>
      <c r="J54" s="16"/>
      <c r="K54" s="16"/>
      <c r="L54" s="16"/>
      <c r="M54" s="28"/>
      <c r="N54" s="28"/>
      <c r="O54" s="27"/>
    </row>
    <row r="55" spans="3:14" s="4" customFormat="1" ht="16.5" customHeight="1">
      <c r="C55" s="20" t="s">
        <v>20</v>
      </c>
      <c r="D55" s="18"/>
      <c r="E55" s="20"/>
      <c r="F55" s="20"/>
      <c r="G55" s="20"/>
      <c r="H55" s="20"/>
      <c r="I55" s="20"/>
      <c r="J55" s="20"/>
      <c r="K55" s="20"/>
      <c r="L55" s="20"/>
      <c r="M55" s="29"/>
      <c r="N55" s="30"/>
    </row>
    <row r="56" spans="1:14" s="4" customFormat="1" ht="16.5" customHeight="1">
      <c r="A56" s="17"/>
      <c r="B56" s="17"/>
      <c r="C56" s="20" t="s">
        <v>21</v>
      </c>
      <c r="D56" s="18"/>
      <c r="E56" s="20"/>
      <c r="F56" s="20"/>
      <c r="G56" s="20"/>
      <c r="H56" s="20"/>
      <c r="I56" s="20"/>
      <c r="J56" s="20"/>
      <c r="K56" s="20"/>
      <c r="L56" s="20"/>
      <c r="M56" s="31"/>
      <c r="N56" s="30"/>
    </row>
    <row r="57" spans="1:14" s="4" customFormat="1" ht="16.5" customHeight="1">
      <c r="A57" s="18"/>
      <c r="B57" s="18"/>
      <c r="C57" s="18" t="s">
        <v>22</v>
      </c>
      <c r="J57" s="19"/>
      <c r="K57" s="19"/>
      <c r="L57" s="19"/>
      <c r="M57" s="32"/>
      <c r="N57" s="30"/>
    </row>
    <row r="58" spans="1:14" s="4" customFormat="1" ht="16.5" customHeight="1">
      <c r="A58" s="18"/>
      <c r="B58" s="18"/>
      <c r="C58" s="4" t="s">
        <v>23</v>
      </c>
      <c r="D58" s="18"/>
      <c r="E58" s="18"/>
      <c r="F58" s="18"/>
      <c r="G58" s="18"/>
      <c r="H58" s="18"/>
      <c r="I58" s="18"/>
      <c r="J58" s="18"/>
      <c r="K58" s="18"/>
      <c r="L58" s="18"/>
      <c r="M58" s="31"/>
      <c r="N58" s="30"/>
    </row>
    <row r="59" spans="13:14" s="3" customFormat="1" ht="14.25">
      <c r="M59" s="33"/>
      <c r="N59" s="34"/>
    </row>
    <row r="60" spans="13:14" s="3" customFormat="1" ht="14.25">
      <c r="M60" s="33"/>
      <c r="N60" s="34"/>
    </row>
    <row r="61" spans="13:14" s="3" customFormat="1" ht="14.25">
      <c r="M61" s="33"/>
      <c r="N61" s="34"/>
    </row>
    <row r="62" spans="13:14" s="3" customFormat="1" ht="14.25">
      <c r="M62" s="33"/>
      <c r="N62" s="34"/>
    </row>
    <row r="63" spans="13:14" s="3" customFormat="1" ht="14.25">
      <c r="M63" s="33"/>
      <c r="N63" s="34"/>
    </row>
    <row r="64" spans="13:14" s="3" customFormat="1" ht="14.25">
      <c r="M64" s="33"/>
      <c r="N64" s="34"/>
    </row>
  </sheetData>
  <sheetProtection/>
  <mergeCells count="2">
    <mergeCell ref="A1:N1"/>
    <mergeCell ref="A53:K53"/>
  </mergeCells>
  <printOptions horizontalCentered="1"/>
  <pageMargins left="0.16" right="0.16" top="0.71" bottom="0.71" header="0.51" footer="0.51"/>
  <pageSetup horizontalDpi="600" verticalDpi="600" orientation="landscape" paperSize="9" r:id="rId1"/>
  <headerFooter scaleWithDoc="0" alignWithMargins="0">
    <oddFooter>&amp;C
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90" zoomScaleSheetLayoutView="90" zoomScalePageLayoutView="0" workbookViewId="0" topLeftCell="A1">
      <selection activeCell="Q28" sqref="Q28"/>
    </sheetView>
  </sheetViews>
  <sheetFormatPr defaultColWidth="9.00390625" defaultRowHeight="14.25"/>
  <cols>
    <col min="1" max="1" width="4.625" style="0" customWidth="1"/>
    <col min="2" max="2" width="12.75390625" style="0" customWidth="1"/>
    <col min="3" max="3" width="7.875" style="0" customWidth="1"/>
    <col min="4" max="4" width="8.50390625" style="0" customWidth="1"/>
    <col min="5" max="5" width="11.00390625" style="0" customWidth="1"/>
    <col min="6" max="6" width="7.75390625" style="0" customWidth="1"/>
    <col min="7" max="7" width="9.25390625" style="0" customWidth="1"/>
    <col min="8" max="10" width="10.00390625" style="0" customWidth="1"/>
    <col min="11" max="11" width="9.375" style="0" customWidth="1"/>
    <col min="12" max="12" width="7.50390625" style="0" customWidth="1"/>
    <col min="13" max="13" width="10.50390625" style="5" customWidth="1"/>
    <col min="14" max="14" width="11.375" style="6" customWidth="1"/>
  </cols>
  <sheetData>
    <row r="1" spans="1:14" ht="27" customHeight="1">
      <c r="A1" s="76" t="s">
        <v>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s="1" customFormat="1" ht="37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1"/>
    </row>
    <row r="3" spans="1:15" s="2" customFormat="1" ht="44.25" customHeight="1">
      <c r="A3" s="8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11" t="s">
        <v>13</v>
      </c>
      <c r="N3" s="22" t="s">
        <v>14</v>
      </c>
      <c r="O3" s="8" t="s">
        <v>15</v>
      </c>
    </row>
    <row r="4" spans="1:15" s="2" customFormat="1" ht="13.5">
      <c r="A4" s="12">
        <v>1</v>
      </c>
      <c r="B4" s="13" t="s">
        <v>24</v>
      </c>
      <c r="C4" s="13">
        <v>24</v>
      </c>
      <c r="D4" s="13" t="s">
        <v>25</v>
      </c>
      <c r="E4" s="13">
        <v>1709041004</v>
      </c>
      <c r="F4" s="42" t="s">
        <v>49</v>
      </c>
      <c r="G4" s="38">
        <v>90.43</v>
      </c>
      <c r="H4" s="38">
        <v>91.666</v>
      </c>
      <c r="I4" s="38">
        <v>93.27</v>
      </c>
      <c r="J4" s="13"/>
      <c r="K4" s="41">
        <f>G4+H4+I4+J4</f>
        <v>275.366</v>
      </c>
      <c r="L4" s="23">
        <f aca="true" t="shared" si="0" ref="L4:L27">RANK(K4,K$1:K$65536,0)</f>
        <v>1</v>
      </c>
      <c r="M4" s="24">
        <f>L4/C4</f>
        <v>0.041666666666666664</v>
      </c>
      <c r="N4" s="13" t="s">
        <v>16</v>
      </c>
      <c r="O4" s="12"/>
    </row>
    <row r="5" spans="1:15" s="2" customFormat="1" ht="13.5">
      <c r="A5" s="12">
        <v>2</v>
      </c>
      <c r="B5" s="13" t="s">
        <v>24</v>
      </c>
      <c r="C5" s="13">
        <v>24</v>
      </c>
      <c r="D5" s="13" t="s">
        <v>26</v>
      </c>
      <c r="E5" s="13">
        <v>1709041001</v>
      </c>
      <c r="F5" s="42" t="s">
        <v>49</v>
      </c>
      <c r="G5" s="38">
        <v>88.7</v>
      </c>
      <c r="H5" s="38">
        <v>92.918</v>
      </c>
      <c r="I5" s="38">
        <v>92.27</v>
      </c>
      <c r="J5" s="13"/>
      <c r="K5" s="41">
        <f aca="true" t="shared" si="1" ref="K5:K27">G5+H5+I5+J5</f>
        <v>273.888</v>
      </c>
      <c r="L5" s="23">
        <f t="shared" si="0"/>
        <v>2</v>
      </c>
      <c r="M5" s="24">
        <f aca="true" t="shared" si="2" ref="M5:M27">L5/C5</f>
        <v>0.08333333333333333</v>
      </c>
      <c r="N5" s="13" t="s">
        <v>16</v>
      </c>
      <c r="O5" s="12"/>
    </row>
    <row r="6" spans="1:15" s="2" customFormat="1" ht="13.5">
      <c r="A6" s="12">
        <v>3</v>
      </c>
      <c r="B6" s="36" t="s">
        <v>24</v>
      </c>
      <c r="C6" s="37">
        <v>24</v>
      </c>
      <c r="D6" s="36" t="s">
        <v>27</v>
      </c>
      <c r="E6" s="14">
        <v>1709041006</v>
      </c>
      <c r="F6" s="42" t="s">
        <v>49</v>
      </c>
      <c r="G6" s="39">
        <v>90.32</v>
      </c>
      <c r="H6" s="39">
        <v>88.863</v>
      </c>
      <c r="I6" s="39">
        <v>92.2</v>
      </c>
      <c r="J6" s="14"/>
      <c r="K6" s="41">
        <f t="shared" si="1"/>
        <v>271.383</v>
      </c>
      <c r="L6" s="23">
        <f t="shared" si="0"/>
        <v>3</v>
      </c>
      <c r="M6" s="24">
        <f t="shared" si="2"/>
        <v>0.125</v>
      </c>
      <c r="N6" s="13" t="s">
        <v>16</v>
      </c>
      <c r="O6" s="13"/>
    </row>
    <row r="7" spans="1:15" s="2" customFormat="1" ht="13.5">
      <c r="A7" s="12">
        <v>4</v>
      </c>
      <c r="B7" s="12" t="s">
        <v>24</v>
      </c>
      <c r="C7" s="12">
        <v>24</v>
      </c>
      <c r="D7" s="10" t="s">
        <v>28</v>
      </c>
      <c r="E7" s="10">
        <v>1709041021</v>
      </c>
      <c r="F7" s="42" t="s">
        <v>49</v>
      </c>
      <c r="G7" s="40">
        <v>89.23</v>
      </c>
      <c r="H7" s="40">
        <v>89.951</v>
      </c>
      <c r="I7" s="40">
        <v>91</v>
      </c>
      <c r="J7" s="10"/>
      <c r="K7" s="41">
        <f t="shared" si="1"/>
        <v>270.181</v>
      </c>
      <c r="L7" s="23">
        <f t="shared" si="0"/>
        <v>4</v>
      </c>
      <c r="M7" s="24">
        <f t="shared" si="2"/>
        <v>0.16666666666666666</v>
      </c>
      <c r="N7" s="13" t="s">
        <v>16</v>
      </c>
      <c r="O7" s="12"/>
    </row>
    <row r="8" spans="1:15" s="2" customFormat="1" ht="13.5">
      <c r="A8" s="12">
        <v>5</v>
      </c>
      <c r="B8" s="12" t="s">
        <v>24</v>
      </c>
      <c r="C8" s="12">
        <v>24</v>
      </c>
      <c r="D8" s="10" t="s">
        <v>29</v>
      </c>
      <c r="E8" s="10">
        <v>1709041010</v>
      </c>
      <c r="F8" s="42" t="s">
        <v>49</v>
      </c>
      <c r="G8" s="40">
        <v>85.24</v>
      </c>
      <c r="H8" s="40">
        <v>87.868</v>
      </c>
      <c r="I8" s="40">
        <v>86.87</v>
      </c>
      <c r="J8" s="10"/>
      <c r="K8" s="41">
        <f t="shared" si="1"/>
        <v>259.978</v>
      </c>
      <c r="L8" s="23">
        <f t="shared" si="0"/>
        <v>5</v>
      </c>
      <c r="M8" s="24">
        <f t="shared" si="2"/>
        <v>0.20833333333333334</v>
      </c>
      <c r="N8" s="13" t="s">
        <v>16</v>
      </c>
      <c r="O8" s="12"/>
    </row>
    <row r="9" spans="1:15" s="2" customFormat="1" ht="13.5">
      <c r="A9" s="12">
        <v>6</v>
      </c>
      <c r="B9" s="12" t="s">
        <v>24</v>
      </c>
      <c r="C9" s="12">
        <v>24</v>
      </c>
      <c r="D9" s="10" t="s">
        <v>30</v>
      </c>
      <c r="E9" s="10">
        <v>1709041015</v>
      </c>
      <c r="F9" s="42" t="s">
        <v>49</v>
      </c>
      <c r="G9" s="40">
        <v>84.37</v>
      </c>
      <c r="H9" s="40">
        <v>86.655</v>
      </c>
      <c r="I9" s="40">
        <v>85.44</v>
      </c>
      <c r="J9" s="10"/>
      <c r="K9" s="41">
        <f t="shared" si="1"/>
        <v>256.46500000000003</v>
      </c>
      <c r="L9" s="23">
        <f t="shared" si="0"/>
        <v>6</v>
      </c>
      <c r="M9" s="24">
        <f t="shared" si="2"/>
        <v>0.25</v>
      </c>
      <c r="N9" s="13" t="s">
        <v>16</v>
      </c>
      <c r="O9" s="12"/>
    </row>
    <row r="10" spans="1:15" s="2" customFormat="1" ht="13.5">
      <c r="A10" s="12">
        <v>7</v>
      </c>
      <c r="B10" s="12" t="s">
        <v>24</v>
      </c>
      <c r="C10" s="12">
        <v>24</v>
      </c>
      <c r="D10" s="10" t="s">
        <v>31</v>
      </c>
      <c r="E10" s="10">
        <v>1709041007</v>
      </c>
      <c r="F10" s="42" t="s">
        <v>49</v>
      </c>
      <c r="G10" s="40">
        <v>81.21</v>
      </c>
      <c r="H10" s="40">
        <v>86.162</v>
      </c>
      <c r="I10" s="40">
        <v>88.19</v>
      </c>
      <c r="J10" s="10"/>
      <c r="K10" s="41">
        <f t="shared" si="1"/>
        <v>255.562</v>
      </c>
      <c r="L10" s="23">
        <f t="shared" si="0"/>
        <v>7</v>
      </c>
      <c r="M10" s="24">
        <f t="shared" si="2"/>
        <v>0.2916666666666667</v>
      </c>
      <c r="N10" s="13" t="s">
        <v>16</v>
      </c>
      <c r="O10" s="12"/>
    </row>
    <row r="11" spans="1:15" s="2" customFormat="1" ht="13.5">
      <c r="A11" s="12">
        <v>8</v>
      </c>
      <c r="B11" s="12" t="s">
        <v>24</v>
      </c>
      <c r="C11" s="12">
        <v>24</v>
      </c>
      <c r="D11" s="10" t="s">
        <v>32</v>
      </c>
      <c r="E11" s="10">
        <v>1709041020</v>
      </c>
      <c r="F11" s="42" t="s">
        <v>49</v>
      </c>
      <c r="G11" s="40">
        <v>82.75</v>
      </c>
      <c r="H11" s="40">
        <v>85.977</v>
      </c>
      <c r="I11" s="40">
        <v>84.91</v>
      </c>
      <c r="J11" s="10"/>
      <c r="K11" s="41">
        <f t="shared" si="1"/>
        <v>253.637</v>
      </c>
      <c r="L11" s="23">
        <f t="shared" si="0"/>
        <v>8</v>
      </c>
      <c r="M11" s="24">
        <f t="shared" si="2"/>
        <v>0.3333333333333333</v>
      </c>
      <c r="N11" s="13" t="s">
        <v>16</v>
      </c>
      <c r="O11" s="12"/>
    </row>
    <row r="12" spans="1:15" s="2" customFormat="1" ht="13.5">
      <c r="A12" s="12">
        <v>9</v>
      </c>
      <c r="B12" s="12" t="s">
        <v>24</v>
      </c>
      <c r="C12" s="12">
        <v>24</v>
      </c>
      <c r="D12" s="10" t="s">
        <v>33</v>
      </c>
      <c r="E12" s="10">
        <v>1709041023</v>
      </c>
      <c r="F12" s="42" t="s">
        <v>49</v>
      </c>
      <c r="G12" s="40">
        <v>84.49</v>
      </c>
      <c r="H12" s="40">
        <v>81.955</v>
      </c>
      <c r="I12" s="40">
        <v>85.69</v>
      </c>
      <c r="J12" s="10"/>
      <c r="K12" s="41">
        <f t="shared" si="1"/>
        <v>252.135</v>
      </c>
      <c r="L12" s="23">
        <f t="shared" si="0"/>
        <v>9</v>
      </c>
      <c r="M12" s="24">
        <f t="shared" si="2"/>
        <v>0.375</v>
      </c>
      <c r="N12" s="35" t="s">
        <v>49</v>
      </c>
      <c r="O12" s="12"/>
    </row>
    <row r="13" spans="1:15" s="2" customFormat="1" ht="13.5">
      <c r="A13" s="12">
        <v>10</v>
      </c>
      <c r="B13" s="12" t="s">
        <v>24</v>
      </c>
      <c r="C13" s="12">
        <v>24</v>
      </c>
      <c r="D13" s="10" t="s">
        <v>34</v>
      </c>
      <c r="E13" s="10">
        <v>1709041019</v>
      </c>
      <c r="F13" s="42" t="s">
        <v>49</v>
      </c>
      <c r="G13" s="40">
        <v>82.63</v>
      </c>
      <c r="H13" s="40">
        <v>81.811</v>
      </c>
      <c r="I13" s="40">
        <v>85.99</v>
      </c>
      <c r="J13" s="10"/>
      <c r="K13" s="41">
        <f t="shared" si="1"/>
        <v>250.43099999999998</v>
      </c>
      <c r="L13" s="23">
        <f t="shared" si="0"/>
        <v>10</v>
      </c>
      <c r="M13" s="24">
        <f t="shared" si="2"/>
        <v>0.4166666666666667</v>
      </c>
      <c r="N13" s="35" t="s">
        <v>49</v>
      </c>
      <c r="O13" s="12"/>
    </row>
    <row r="14" spans="1:15" s="2" customFormat="1" ht="13.5">
      <c r="A14" s="12">
        <v>11</v>
      </c>
      <c r="B14" s="12" t="s">
        <v>24</v>
      </c>
      <c r="C14" s="12">
        <v>24</v>
      </c>
      <c r="D14" s="10" t="s">
        <v>35</v>
      </c>
      <c r="E14" s="10">
        <v>1709041013</v>
      </c>
      <c r="F14" s="42" t="s">
        <v>49</v>
      </c>
      <c r="G14" s="40">
        <v>83.19</v>
      </c>
      <c r="H14" s="40">
        <v>83.341</v>
      </c>
      <c r="I14" s="40">
        <v>82.21</v>
      </c>
      <c r="J14" s="10"/>
      <c r="K14" s="41">
        <f t="shared" si="1"/>
        <v>248.74099999999999</v>
      </c>
      <c r="L14" s="23">
        <f t="shared" si="0"/>
        <v>11</v>
      </c>
      <c r="M14" s="24">
        <f t="shared" si="2"/>
        <v>0.4583333333333333</v>
      </c>
      <c r="N14" s="35" t="s">
        <v>49</v>
      </c>
      <c r="O14" s="12"/>
    </row>
    <row r="15" spans="1:15" s="2" customFormat="1" ht="13.5">
      <c r="A15" s="12">
        <v>12</v>
      </c>
      <c r="B15" s="12" t="s">
        <v>24</v>
      </c>
      <c r="C15" s="12">
        <v>24</v>
      </c>
      <c r="D15" s="10" t="s">
        <v>36</v>
      </c>
      <c r="E15" s="10">
        <v>1709041016</v>
      </c>
      <c r="F15" s="42" t="s">
        <v>49</v>
      </c>
      <c r="G15" s="40">
        <v>80.2</v>
      </c>
      <c r="H15" s="40">
        <v>80.753</v>
      </c>
      <c r="I15" s="40">
        <v>81.72</v>
      </c>
      <c r="J15" s="10"/>
      <c r="K15" s="41">
        <f t="shared" si="1"/>
        <v>242.673</v>
      </c>
      <c r="L15" s="23">
        <f t="shared" si="0"/>
        <v>12</v>
      </c>
      <c r="M15" s="24">
        <f t="shared" si="2"/>
        <v>0.5</v>
      </c>
      <c r="N15" s="35" t="s">
        <v>49</v>
      </c>
      <c r="O15" s="12"/>
    </row>
    <row r="16" spans="1:15" s="2" customFormat="1" ht="13.5">
      <c r="A16" s="12">
        <v>13</v>
      </c>
      <c r="B16" s="12" t="s">
        <v>24</v>
      </c>
      <c r="C16" s="12">
        <v>24</v>
      </c>
      <c r="D16" s="10" t="s">
        <v>37</v>
      </c>
      <c r="E16" s="10">
        <v>1709041017</v>
      </c>
      <c r="F16" s="42" t="s">
        <v>49</v>
      </c>
      <c r="G16" s="40">
        <v>79.58</v>
      </c>
      <c r="H16" s="40">
        <v>81.524</v>
      </c>
      <c r="I16" s="40">
        <v>80.5</v>
      </c>
      <c r="J16" s="10"/>
      <c r="K16" s="41">
        <f t="shared" si="1"/>
        <v>241.60399999999998</v>
      </c>
      <c r="L16" s="23">
        <f t="shared" si="0"/>
        <v>13</v>
      </c>
      <c r="M16" s="24">
        <f t="shared" si="2"/>
        <v>0.5416666666666666</v>
      </c>
      <c r="N16" s="35" t="s">
        <v>49</v>
      </c>
      <c r="O16" s="12"/>
    </row>
    <row r="17" spans="1:15" s="2" customFormat="1" ht="13.5">
      <c r="A17" s="12">
        <v>14</v>
      </c>
      <c r="B17" s="12" t="s">
        <v>24</v>
      </c>
      <c r="C17" s="12">
        <v>24</v>
      </c>
      <c r="D17" s="10" t="s">
        <v>38</v>
      </c>
      <c r="E17" s="10">
        <v>1709041003</v>
      </c>
      <c r="F17" s="42" t="s">
        <v>49</v>
      </c>
      <c r="G17" s="40">
        <v>81.74</v>
      </c>
      <c r="H17" s="40">
        <v>79.51</v>
      </c>
      <c r="I17" s="40">
        <v>77.34</v>
      </c>
      <c r="J17" s="10"/>
      <c r="K17" s="41">
        <f t="shared" si="1"/>
        <v>238.59</v>
      </c>
      <c r="L17" s="23">
        <f t="shared" si="0"/>
        <v>14</v>
      </c>
      <c r="M17" s="24">
        <f t="shared" si="2"/>
        <v>0.5833333333333334</v>
      </c>
      <c r="N17" s="35" t="s">
        <v>49</v>
      </c>
      <c r="O17" s="12"/>
    </row>
    <row r="18" spans="1:15" ht="14.25">
      <c r="A18" s="12">
        <v>15</v>
      </c>
      <c r="B18" s="10" t="s">
        <v>24</v>
      </c>
      <c r="C18" s="10">
        <v>24</v>
      </c>
      <c r="D18" s="10" t="s">
        <v>39</v>
      </c>
      <c r="E18" s="10">
        <v>1709041018</v>
      </c>
      <c r="F18" s="42" t="s">
        <v>49</v>
      </c>
      <c r="G18" s="40">
        <v>80.87</v>
      </c>
      <c r="H18" s="40">
        <v>76.755</v>
      </c>
      <c r="I18" s="40">
        <v>77.14</v>
      </c>
      <c r="J18" s="10"/>
      <c r="K18" s="41">
        <f t="shared" si="1"/>
        <v>234.765</v>
      </c>
      <c r="L18" s="23">
        <f t="shared" si="0"/>
        <v>15</v>
      </c>
      <c r="M18" s="24">
        <f t="shared" si="2"/>
        <v>0.625</v>
      </c>
      <c r="N18" s="35" t="s">
        <v>49</v>
      </c>
      <c r="O18" s="15"/>
    </row>
    <row r="19" spans="1:15" ht="14.25">
      <c r="A19" s="12">
        <v>16</v>
      </c>
      <c r="B19" s="10" t="s">
        <v>24</v>
      </c>
      <c r="C19" s="10">
        <v>24</v>
      </c>
      <c r="D19" s="10" t="s">
        <v>40</v>
      </c>
      <c r="E19" s="10">
        <v>1709041024</v>
      </c>
      <c r="F19" s="42" t="s">
        <v>49</v>
      </c>
      <c r="G19" s="40">
        <v>77.11</v>
      </c>
      <c r="H19" s="40">
        <v>76.349</v>
      </c>
      <c r="I19" s="40">
        <v>80.71</v>
      </c>
      <c r="J19" s="10"/>
      <c r="K19" s="41">
        <f t="shared" si="1"/>
        <v>234.16899999999998</v>
      </c>
      <c r="L19" s="23">
        <f t="shared" si="0"/>
        <v>16</v>
      </c>
      <c r="M19" s="24">
        <f t="shared" si="2"/>
        <v>0.6666666666666666</v>
      </c>
      <c r="N19" s="35" t="s">
        <v>49</v>
      </c>
      <c r="O19" s="15"/>
    </row>
    <row r="20" spans="1:15" ht="14.25">
      <c r="A20" s="12">
        <v>17</v>
      </c>
      <c r="B20" s="10" t="s">
        <v>24</v>
      </c>
      <c r="C20" s="10">
        <v>24</v>
      </c>
      <c r="D20" s="10" t="s">
        <v>41</v>
      </c>
      <c r="E20" s="10">
        <v>1709041029</v>
      </c>
      <c r="F20" s="42" t="s">
        <v>49</v>
      </c>
      <c r="G20" s="40">
        <v>80.61</v>
      </c>
      <c r="H20" s="40">
        <v>72.05</v>
      </c>
      <c r="I20" s="40">
        <v>79.1</v>
      </c>
      <c r="J20" s="10"/>
      <c r="K20" s="41">
        <f t="shared" si="1"/>
        <v>231.76</v>
      </c>
      <c r="L20" s="23">
        <f t="shared" si="0"/>
        <v>17</v>
      </c>
      <c r="M20" s="24">
        <f t="shared" si="2"/>
        <v>0.7083333333333334</v>
      </c>
      <c r="N20" s="35" t="s">
        <v>49</v>
      </c>
      <c r="O20" s="15"/>
    </row>
    <row r="21" spans="1:15" ht="14.25">
      <c r="A21" s="12">
        <v>18</v>
      </c>
      <c r="B21" s="10" t="s">
        <v>24</v>
      </c>
      <c r="C21" s="10">
        <v>24</v>
      </c>
      <c r="D21" s="10" t="s">
        <v>42</v>
      </c>
      <c r="E21" s="10">
        <v>1709041022</v>
      </c>
      <c r="F21" s="42" t="s">
        <v>49</v>
      </c>
      <c r="G21" s="40">
        <v>74.79</v>
      </c>
      <c r="H21" s="40">
        <v>76.38</v>
      </c>
      <c r="I21" s="40">
        <v>79.77</v>
      </c>
      <c r="J21" s="10"/>
      <c r="K21" s="41">
        <f t="shared" si="1"/>
        <v>230.94</v>
      </c>
      <c r="L21" s="23">
        <f t="shared" si="0"/>
        <v>18</v>
      </c>
      <c r="M21" s="24">
        <f t="shared" si="2"/>
        <v>0.75</v>
      </c>
      <c r="N21" s="35" t="s">
        <v>49</v>
      </c>
      <c r="O21" s="15"/>
    </row>
    <row r="22" spans="1:15" ht="14.25">
      <c r="A22" s="12">
        <v>19</v>
      </c>
      <c r="B22" s="10" t="s">
        <v>24</v>
      </c>
      <c r="C22" s="10">
        <v>24</v>
      </c>
      <c r="D22" s="10" t="s">
        <v>43</v>
      </c>
      <c r="E22" s="10">
        <v>1709041026</v>
      </c>
      <c r="F22" s="42" t="s">
        <v>49</v>
      </c>
      <c r="G22" s="40">
        <v>74.85</v>
      </c>
      <c r="H22" s="40">
        <v>75.37</v>
      </c>
      <c r="I22" s="40">
        <v>79.61</v>
      </c>
      <c r="J22" s="10"/>
      <c r="K22" s="41">
        <f t="shared" si="1"/>
        <v>229.82999999999998</v>
      </c>
      <c r="L22" s="23">
        <f t="shared" si="0"/>
        <v>19</v>
      </c>
      <c r="M22" s="24">
        <f t="shared" si="2"/>
        <v>0.7916666666666666</v>
      </c>
      <c r="N22" s="35" t="s">
        <v>49</v>
      </c>
      <c r="O22" s="15"/>
    </row>
    <row r="23" spans="1:15" ht="14.25">
      <c r="A23" s="12">
        <v>20</v>
      </c>
      <c r="B23" s="10" t="s">
        <v>24</v>
      </c>
      <c r="C23" s="10">
        <v>24</v>
      </c>
      <c r="D23" s="10" t="s">
        <v>44</v>
      </c>
      <c r="E23" s="10">
        <v>1709041012</v>
      </c>
      <c r="F23" s="42" t="s">
        <v>49</v>
      </c>
      <c r="G23" s="40">
        <v>71.46</v>
      </c>
      <c r="H23" s="40">
        <v>75.373</v>
      </c>
      <c r="I23" s="40">
        <v>79.64</v>
      </c>
      <c r="J23" s="10"/>
      <c r="K23" s="41">
        <f t="shared" si="1"/>
        <v>226.473</v>
      </c>
      <c r="L23" s="23">
        <f t="shared" si="0"/>
        <v>20</v>
      </c>
      <c r="M23" s="24">
        <f t="shared" si="2"/>
        <v>0.8333333333333334</v>
      </c>
      <c r="N23" s="35" t="s">
        <v>49</v>
      </c>
      <c r="O23" s="15"/>
    </row>
    <row r="24" spans="1:15" ht="14.25">
      <c r="A24" s="12">
        <v>21</v>
      </c>
      <c r="B24" s="10" t="s">
        <v>24</v>
      </c>
      <c r="C24" s="10">
        <v>24</v>
      </c>
      <c r="D24" s="10" t="s">
        <v>45</v>
      </c>
      <c r="E24" s="10">
        <v>1709041025</v>
      </c>
      <c r="F24" s="42" t="s">
        <v>49</v>
      </c>
      <c r="G24" s="40">
        <v>75.34</v>
      </c>
      <c r="H24" s="40">
        <v>71.954</v>
      </c>
      <c r="I24" s="40">
        <v>77.57</v>
      </c>
      <c r="J24" s="10"/>
      <c r="K24" s="41">
        <f t="shared" si="1"/>
        <v>224.86399999999998</v>
      </c>
      <c r="L24" s="23">
        <f t="shared" si="0"/>
        <v>21</v>
      </c>
      <c r="M24" s="24">
        <f t="shared" si="2"/>
        <v>0.875</v>
      </c>
      <c r="N24" s="35" t="s">
        <v>49</v>
      </c>
      <c r="O24" s="15"/>
    </row>
    <row r="25" spans="1:15" ht="14.25">
      <c r="A25" s="12">
        <v>22</v>
      </c>
      <c r="B25" s="10" t="s">
        <v>24</v>
      </c>
      <c r="C25" s="10">
        <v>24</v>
      </c>
      <c r="D25" s="10" t="s">
        <v>46</v>
      </c>
      <c r="E25" s="10">
        <v>1709041014</v>
      </c>
      <c r="F25" s="42" t="s">
        <v>49</v>
      </c>
      <c r="G25" s="40">
        <v>70.78</v>
      </c>
      <c r="H25" s="40">
        <v>77.446</v>
      </c>
      <c r="I25" s="40">
        <v>75.89</v>
      </c>
      <c r="J25" s="10"/>
      <c r="K25" s="41">
        <f t="shared" si="1"/>
        <v>224.11599999999999</v>
      </c>
      <c r="L25" s="23">
        <f t="shared" si="0"/>
        <v>22</v>
      </c>
      <c r="M25" s="24">
        <f t="shared" si="2"/>
        <v>0.9166666666666666</v>
      </c>
      <c r="N25" s="35" t="s">
        <v>49</v>
      </c>
      <c r="O25" s="15"/>
    </row>
    <row r="26" spans="1:15" ht="14.25">
      <c r="A26" s="12">
        <v>23</v>
      </c>
      <c r="B26" s="10" t="s">
        <v>24</v>
      </c>
      <c r="C26" s="10">
        <v>24</v>
      </c>
      <c r="D26" s="10" t="s">
        <v>47</v>
      </c>
      <c r="E26" s="10">
        <v>1709041030</v>
      </c>
      <c r="F26" s="42" t="s">
        <v>49</v>
      </c>
      <c r="G26" s="40">
        <v>74.48</v>
      </c>
      <c r="H26" s="40">
        <v>70.81</v>
      </c>
      <c r="I26" s="40">
        <v>76.74</v>
      </c>
      <c r="J26" s="10"/>
      <c r="K26" s="41">
        <f t="shared" si="1"/>
        <v>222.03000000000003</v>
      </c>
      <c r="L26" s="23">
        <f t="shared" si="0"/>
        <v>23</v>
      </c>
      <c r="M26" s="24">
        <f t="shared" si="2"/>
        <v>0.9583333333333334</v>
      </c>
      <c r="N26" s="35" t="s">
        <v>49</v>
      </c>
      <c r="O26" s="15"/>
    </row>
    <row r="27" spans="1:15" ht="14.25">
      <c r="A27" s="12">
        <v>24</v>
      </c>
      <c r="B27" s="10" t="s">
        <v>24</v>
      </c>
      <c r="C27" s="10">
        <v>24</v>
      </c>
      <c r="D27" s="10" t="s">
        <v>48</v>
      </c>
      <c r="E27" s="10">
        <v>1709041011</v>
      </c>
      <c r="F27" s="42" t="s">
        <v>49</v>
      </c>
      <c r="G27" s="40">
        <v>67.62</v>
      </c>
      <c r="H27" s="40">
        <v>70.44</v>
      </c>
      <c r="I27" s="40">
        <v>74.1</v>
      </c>
      <c r="J27" s="10"/>
      <c r="K27" s="41">
        <f t="shared" si="1"/>
        <v>212.16</v>
      </c>
      <c r="L27" s="23">
        <f t="shared" si="0"/>
        <v>24</v>
      </c>
      <c r="M27" s="24">
        <f t="shared" si="2"/>
        <v>1</v>
      </c>
      <c r="N27" s="35" t="s">
        <v>49</v>
      </c>
      <c r="O27" s="15"/>
    </row>
    <row r="28" spans="1:15" s="3" customFormat="1" ht="39" customHeight="1">
      <c r="A28" s="75" t="s">
        <v>17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25"/>
      <c r="M28" s="26"/>
      <c r="N28" s="26"/>
      <c r="O28" s="27"/>
    </row>
    <row r="29" spans="1:15" s="3" customFormat="1" ht="21.75" customHeight="1">
      <c r="A29" s="16"/>
      <c r="B29" s="17" t="s">
        <v>18</v>
      </c>
      <c r="C29" s="18" t="s">
        <v>19</v>
      </c>
      <c r="D29" s="18"/>
      <c r="E29" s="19"/>
      <c r="F29" s="19"/>
      <c r="G29" s="19"/>
      <c r="H29" s="19"/>
      <c r="I29" s="19"/>
      <c r="J29" s="16"/>
      <c r="K29" s="16"/>
      <c r="L29" s="16"/>
      <c r="M29" s="28"/>
      <c r="N29" s="28"/>
      <c r="O29" s="27"/>
    </row>
    <row r="30" spans="3:14" s="4" customFormat="1" ht="16.5" customHeight="1">
      <c r="C30" s="20" t="s">
        <v>20</v>
      </c>
      <c r="D30" s="18"/>
      <c r="E30" s="20"/>
      <c r="F30" s="20"/>
      <c r="G30" s="20"/>
      <c r="H30" s="20"/>
      <c r="I30" s="20"/>
      <c r="J30" s="20"/>
      <c r="K30" s="20"/>
      <c r="L30" s="20"/>
      <c r="M30" s="29"/>
      <c r="N30" s="30"/>
    </row>
    <row r="31" spans="1:14" s="4" customFormat="1" ht="16.5" customHeight="1">
      <c r="A31" s="17"/>
      <c r="B31" s="17"/>
      <c r="C31" s="20" t="s">
        <v>21</v>
      </c>
      <c r="D31" s="18"/>
      <c r="E31" s="20"/>
      <c r="F31" s="20"/>
      <c r="G31" s="20"/>
      <c r="H31" s="20"/>
      <c r="I31" s="20"/>
      <c r="J31" s="20"/>
      <c r="K31" s="20"/>
      <c r="L31" s="20"/>
      <c r="M31" s="31"/>
      <c r="N31" s="30"/>
    </row>
    <row r="32" spans="1:14" s="4" customFormat="1" ht="16.5" customHeight="1">
      <c r="A32" s="18"/>
      <c r="B32" s="18"/>
      <c r="C32" s="18" t="s">
        <v>22</v>
      </c>
      <c r="J32" s="19"/>
      <c r="K32" s="19"/>
      <c r="L32" s="19"/>
      <c r="M32" s="32"/>
      <c r="N32" s="30"/>
    </row>
    <row r="33" spans="1:14" s="4" customFormat="1" ht="16.5" customHeight="1">
      <c r="A33" s="18"/>
      <c r="B33" s="18"/>
      <c r="C33" s="4" t="s">
        <v>23</v>
      </c>
      <c r="D33" s="18"/>
      <c r="E33" s="18"/>
      <c r="F33" s="18"/>
      <c r="G33" s="18"/>
      <c r="H33" s="18"/>
      <c r="I33" s="18"/>
      <c r="J33" s="18"/>
      <c r="K33" s="18"/>
      <c r="L33" s="18"/>
      <c r="M33" s="31"/>
      <c r="N33" s="30"/>
    </row>
    <row r="34" spans="13:14" s="3" customFormat="1" ht="14.25">
      <c r="M34" s="33"/>
      <c r="N34" s="34"/>
    </row>
    <row r="35" spans="13:14" s="3" customFormat="1" ht="14.25">
      <c r="M35" s="33"/>
      <c r="N35" s="34"/>
    </row>
    <row r="36" spans="13:14" s="3" customFormat="1" ht="14.25">
      <c r="M36" s="33"/>
      <c r="N36" s="34"/>
    </row>
    <row r="37" spans="13:14" s="3" customFormat="1" ht="14.25">
      <c r="M37" s="33"/>
      <c r="N37" s="34"/>
    </row>
    <row r="38" spans="13:14" s="3" customFormat="1" ht="14.25">
      <c r="M38" s="33"/>
      <c r="N38" s="34"/>
    </row>
    <row r="39" spans="13:14" s="3" customFormat="1" ht="14.25">
      <c r="M39" s="33"/>
      <c r="N39" s="34"/>
    </row>
  </sheetData>
  <sheetProtection/>
  <mergeCells count="2">
    <mergeCell ref="A1:N1"/>
    <mergeCell ref="A28:K28"/>
  </mergeCells>
  <printOptions horizontalCentered="1"/>
  <pageMargins left="0.16" right="0.16" top="0.71" bottom="0.71" header="0.51" footer="0.51"/>
  <pageSetup horizontalDpi="600" verticalDpi="600" orientation="landscape" paperSize="9" r:id="rId1"/>
  <headerFooter scaleWithDoc="0" alignWithMargins="0"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zyh</cp:lastModifiedBy>
  <cp:lastPrinted>2020-09-19T06:52:18Z</cp:lastPrinted>
  <dcterms:created xsi:type="dcterms:W3CDTF">2016-09-07T01:40:45Z</dcterms:created>
  <dcterms:modified xsi:type="dcterms:W3CDTF">2020-09-29T04:21:33Z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